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uper_valkyrie27/Downloads/"/>
    </mc:Choice>
  </mc:AlternateContent>
  <xr:revisionPtr revIDLastSave="0" documentId="13_ncr:1_{60800B02-6A9E-C345-A6F7-3E5088636B21}" xr6:coauthVersionLast="47" xr6:coauthVersionMax="47" xr10:uidLastSave="{00000000-0000-0000-0000-000000000000}"/>
  <bookViews>
    <workbookView xWindow="0" yWindow="500" windowWidth="21040" windowHeight="20400" tabRatio="500" xr2:uid="{00000000-000D-0000-FFFF-FFFF00000000}"/>
  </bookViews>
  <sheets>
    <sheet name="申し込み" sheetId="1" r:id="rId1"/>
    <sheet name="所属コード" sheetId="2" r:id="rId2"/>
  </sheets>
  <definedNames>
    <definedName name="_xlnm.Print_Area" localSheetId="0">申し込み!$B$1:$O$59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3" i="1" l="1"/>
  <c r="F56" i="1"/>
  <c r="H56" i="1"/>
  <c r="H53" i="1"/>
  <c r="D53" i="1"/>
  <c r="D55" i="1"/>
  <c r="D57" i="1"/>
  <c r="H59" i="1" l="1"/>
  <c r="L56" i="1"/>
</calcChain>
</file>

<file path=xl/sharedStrings.xml><?xml version="1.0" encoding="utf-8"?>
<sst xmlns="http://schemas.openxmlformats.org/spreadsheetml/2006/main" count="886" uniqueCount="838">
  <si>
    <t>所属名</t>
    <rPh sb="0" eb="3">
      <t>ショゾクメイ</t>
    </rPh>
    <phoneticPr fontId="1"/>
  </si>
  <si>
    <t>学年
（半角）</t>
    <rPh sb="0" eb="2">
      <t>ガクネン</t>
    </rPh>
    <phoneticPr fontId="1"/>
  </si>
  <si>
    <t>中･高･一般
（ﾘｽﾄ選択）</t>
    <rPh sb="0" eb="1">
      <t>チュウ</t>
    </rPh>
    <rPh sb="2" eb="3">
      <t>コウ</t>
    </rPh>
    <rPh sb="4" eb="6">
      <t>イッパン</t>
    </rPh>
    <phoneticPr fontId="1"/>
  </si>
  <si>
    <t>一般</t>
  </si>
  <si>
    <t>西条ＲＣ</t>
    <rPh sb="0" eb="2">
      <t>サイジョウ</t>
    </rPh>
    <phoneticPr fontId="1"/>
  </si>
  <si>
    <t>38愛媛</t>
  </si>
  <si>
    <t>登録府県
（ﾘｽﾄ選択）</t>
    <rPh sb="0" eb="2">
      <t>トウロク</t>
    </rPh>
    <rPh sb="2" eb="4">
      <t>フケン</t>
    </rPh>
    <phoneticPr fontId="1"/>
  </si>
  <si>
    <t>種目
（ﾘｽﾄ選択）</t>
    <rPh sb="0" eb="2">
      <t>シュモク</t>
    </rPh>
    <phoneticPr fontId="1"/>
  </si>
  <si>
    <t>性別
（ﾘｽﾄ選択）</t>
    <rPh sb="0" eb="2">
      <t>セイベツ</t>
    </rPh>
    <phoneticPr fontId="1"/>
  </si>
  <si>
    <t>男子</t>
  </si>
  <si>
    <t>ﾋｳﾁ ﾀﾛｳ</t>
    <phoneticPr fontId="1"/>
  </si>
  <si>
    <t>5000m</t>
  </si>
  <si>
    <t>ひうち　太郎</t>
    <rPh sb="4" eb="6">
      <t>タロウ</t>
    </rPh>
    <phoneticPr fontId="1"/>
  </si>
  <si>
    <t>愛媛陸上競技協会　様</t>
    <rPh sb="0" eb="2">
      <t>エヒメ</t>
    </rPh>
    <rPh sb="2" eb="4">
      <t>リクジョウ</t>
    </rPh>
    <rPh sb="4" eb="6">
      <t>キョウギ</t>
    </rPh>
    <rPh sb="6" eb="8">
      <t>キョウカイ</t>
    </rPh>
    <rPh sb="9" eb="10">
      <t>サマ</t>
    </rPh>
    <phoneticPr fontId="1"/>
  </si>
  <si>
    <t>氏　名
（全　角）</t>
    <rPh sb="0" eb="3">
      <t>シメイ</t>
    </rPh>
    <rPh sb="5" eb="8">
      <t>ゼンカク</t>
    </rPh>
    <phoneticPr fontId="1"/>
  </si>
  <si>
    <t>所属長</t>
    <rPh sb="0" eb="3">
      <t>ショゾクチョウ</t>
    </rPh>
    <phoneticPr fontId="1"/>
  </si>
  <si>
    <t>印</t>
    <rPh sb="0" eb="1">
      <t>イン</t>
    </rPh>
    <phoneticPr fontId="1"/>
  </si>
  <si>
    <t>引率者</t>
    <rPh sb="0" eb="3">
      <t>インソツシャ</t>
    </rPh>
    <phoneticPr fontId="1"/>
  </si>
  <si>
    <t>住　所</t>
    <rPh sb="0" eb="3">
      <t>ジュウショ</t>
    </rPh>
    <phoneticPr fontId="1"/>
  </si>
  <si>
    <t>引率者連絡先</t>
    <rPh sb="0" eb="3">
      <t>インソツシャ</t>
    </rPh>
    <rPh sb="3" eb="6">
      <t>レンラクサキ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</si>
  <si>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</si>
  <si>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</si>
  <si>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</si>
  <si>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</si>
  <si>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</si>
  <si>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</si>
  <si>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</si>
  <si>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合　　計</t>
    <rPh sb="0" eb="4">
      <t>ゴウケイ</t>
    </rPh>
    <phoneticPr fontId="1"/>
  </si>
  <si>
    <t>例</t>
    <rPh sb="0" eb="1">
      <t>レイ</t>
    </rPh>
    <phoneticPr fontId="1"/>
  </si>
  <si>
    <t>No.</t>
    <phoneticPr fontId="1"/>
  </si>
  <si>
    <t>登録No.
（半角）</t>
    <rPh sb="0" eb="2">
      <t>トウロク</t>
    </rPh>
    <phoneticPr fontId="1"/>
  </si>
  <si>
    <t>所属ｺｰﾄﾞ
（半角）</t>
    <rPh sb="0" eb="2">
      <t>ショゾク</t>
    </rPh>
    <phoneticPr fontId="1"/>
  </si>
  <si>
    <t>集計</t>
    <rPh sb="0" eb="2">
      <t>シュウケイ</t>
    </rPh>
    <phoneticPr fontId="1"/>
  </si>
  <si>
    <t>西条ひうち長距離記録会 申し込み一覧及び出場認知書</t>
    <rPh sb="0" eb="2">
      <t>サイジョウ</t>
    </rPh>
    <rPh sb="5" eb="8">
      <t>チョウキョリ</t>
    </rPh>
    <rPh sb="8" eb="11">
      <t>キロクカイ</t>
    </rPh>
    <rPh sb="12" eb="13">
      <t>モウ</t>
    </rPh>
    <rPh sb="14" eb="15">
      <t>コ</t>
    </rPh>
    <rPh sb="16" eb="18">
      <t>イチラン</t>
    </rPh>
    <rPh sb="18" eb="19">
      <t>オヨ</t>
    </rPh>
    <rPh sb="20" eb="22">
      <t>シュツジョウ</t>
    </rPh>
    <rPh sb="22" eb="24">
      <t>ニンチショ</t>
    </rPh>
    <rPh sb="24" eb="25">
      <t>ショ</t>
    </rPh>
    <phoneticPr fontId="1"/>
  </si>
  <si>
    <t>開催回
 (ﾘｽﾄ選択)</t>
    <rPh sb="0" eb="2">
      <t>カイサイ</t>
    </rPh>
    <rPh sb="2" eb="3">
      <t>カイ</t>
    </rPh>
    <rPh sb="9" eb="11">
      <t>センタク</t>
    </rPh>
    <phoneticPr fontId="1"/>
  </si>
  <si>
    <t>ﾌﾘｶﾞﾅ
（半 角）</t>
    <rPh sb="7" eb="10">
      <t>ハンカク</t>
    </rPh>
    <phoneticPr fontId="1"/>
  </si>
  <si>
    <t>一般・大学</t>
    <rPh sb="0" eb="2">
      <t>イッパン</t>
    </rPh>
    <rPh sb="3" eb="5">
      <t>ダイガク</t>
    </rPh>
    <phoneticPr fontId="1"/>
  </si>
  <si>
    <t>小学</t>
    <rPh sb="0" eb="2">
      <t>ショウガク</t>
    </rPh>
    <phoneticPr fontId="1"/>
  </si>
  <si>
    <t>相模原市陸協</t>
    <rPh sb="0" eb="4">
      <t>サガミハラシ</t>
    </rPh>
    <rPh sb="4" eb="6">
      <t>リクキョウ</t>
    </rPh>
    <phoneticPr fontId="7"/>
  </si>
  <si>
    <t>ｻｶﾞﾐﾊﾗﾘｯｷｮｳ</t>
  </si>
  <si>
    <t>愛大附属高</t>
  </si>
  <si>
    <t>ｴﾋﾒﾀﾞｲﾌｿﾞｸｺｳ</t>
  </si>
  <si>
    <t>愛大附属中</t>
  </si>
  <si>
    <t>ｱｲﾀﾞｲﾌｿﾞｸ</t>
  </si>
  <si>
    <t>桑の実ｸﾗﾌﾞ</t>
  </si>
  <si>
    <t>ｸﾜﾉﾐｸﾗﾌﾞ</t>
  </si>
  <si>
    <t>ｽｽﾞｷ浜松AC</t>
    <rPh sb="4" eb="6">
      <t>ハママツ</t>
    </rPh>
    <phoneticPr fontId="7"/>
  </si>
  <si>
    <t>ｽｽﾞｷﾊﾏﾏﾂAC</t>
  </si>
  <si>
    <t>新居浜工専</t>
    <phoneticPr fontId="1"/>
  </si>
  <si>
    <t>ﾆｲﾊﾏｺｳｷﾞｮｳｺｳﾄｳｾﾝﾓﾝｶﾞｯｺｳ</t>
  </si>
  <si>
    <t>拓南中</t>
  </si>
  <si>
    <t>ﾀｸﾅﾝ</t>
  </si>
  <si>
    <t>荏原陸上ｸﾗﾌﾞ</t>
  </si>
  <si>
    <t>ｴﾊﾞﾗﾘｸｼﾞｮｳｸﾗﾌﾞ</t>
  </si>
  <si>
    <t>神戸市体協</t>
    <rPh sb="0" eb="2">
      <t>コウベ</t>
    </rPh>
    <rPh sb="2" eb="3">
      <t>シ</t>
    </rPh>
    <rPh sb="3" eb="5">
      <t>タイキョウ</t>
    </rPh>
    <phoneticPr fontId="8"/>
  </si>
  <si>
    <t>ｺｳﾍﾞｼﾀｲｷｮｳ</t>
  </si>
  <si>
    <t>弓削商船</t>
    <phoneticPr fontId="1"/>
  </si>
  <si>
    <t>ﾕｹﾞｼｮｳｾﾝｺｳｾﾝ</t>
  </si>
  <si>
    <t>雄新中</t>
  </si>
  <si>
    <t>ﾕｳｼﾝ</t>
  </si>
  <si>
    <t>波っ子ﾗﾝﾅｰｽﾞ</t>
  </si>
  <si>
    <t>ﾅﾐｯｺﾗﾝﾅｰｽﾞ</t>
  </si>
  <si>
    <t>岡山陸協</t>
    <rPh sb="0" eb="2">
      <t>オカヤマ</t>
    </rPh>
    <rPh sb="2" eb="3">
      <t>リク</t>
    </rPh>
    <rPh sb="3" eb="4">
      <t>キョウ</t>
    </rPh>
    <phoneticPr fontId="9"/>
  </si>
  <si>
    <t>ｵｶﾔﾏﾘｯｷｮｳ</t>
  </si>
  <si>
    <t>川之江高</t>
  </si>
  <si>
    <t>ｶﾜﾉｴ</t>
  </si>
  <si>
    <t>勝山中</t>
  </si>
  <si>
    <t>ｶﾂﾔﾏ</t>
  </si>
  <si>
    <t>岩松ｸﾗﾌﾞ</t>
  </si>
  <si>
    <t>ｲﾜﾏﾂｸﾗﾌﾞ</t>
  </si>
  <si>
    <t>ASﾌｸﾔﾏ</t>
  </si>
  <si>
    <t>三島高</t>
  </si>
  <si>
    <t>ﾐｼﾏ</t>
  </si>
  <si>
    <t>松山南中</t>
  </si>
  <si>
    <t>ﾏﾂﾔﾏﾐﾅﾐ</t>
  </si>
  <si>
    <t>宇和島陸上ｸﾗﾌﾞ</t>
  </si>
  <si>
    <t>ｳﾜｼﾞﾏﾘｸｼﾞｮｳｸﾗﾌﾞ</t>
  </si>
  <si>
    <t>岩国市陸協</t>
    <rPh sb="0" eb="3">
      <t>イワクニシ</t>
    </rPh>
    <rPh sb="3" eb="5">
      <t>リクキョウ</t>
    </rPh>
    <phoneticPr fontId="10"/>
  </si>
  <si>
    <t>ｲﾜｸﾆｼﾘｯｷｮｳ</t>
  </si>
  <si>
    <t>土居高</t>
  </si>
  <si>
    <t>ﾄﾞｲ</t>
  </si>
  <si>
    <t>松山西中</t>
  </si>
  <si>
    <t>ﾏﾂﾔﾏﾆｼ</t>
  </si>
  <si>
    <t>宇和島T&amp;F</t>
  </si>
  <si>
    <t>ｳﾜｼﾞﾏTｱﾝﾄﾞF</t>
  </si>
  <si>
    <t>下松市陸協</t>
    <rPh sb="0" eb="2">
      <t>クダマツ</t>
    </rPh>
    <rPh sb="2" eb="3">
      <t>シ</t>
    </rPh>
    <rPh sb="3" eb="4">
      <t>リク</t>
    </rPh>
    <rPh sb="4" eb="5">
      <t>キョウ</t>
    </rPh>
    <phoneticPr fontId="8"/>
  </si>
  <si>
    <t>ｸﾀﾞﾏﾂｼﾘｯｷｮｳ</t>
  </si>
  <si>
    <t>新居浜東高</t>
  </si>
  <si>
    <t>ﾆｲﾊﾏﾋｶﾞｼ</t>
  </si>
  <si>
    <t>道後中</t>
  </si>
  <si>
    <t>ﾄﾞｳｺﾞ</t>
  </si>
  <si>
    <t>川之江T&amp;Fｸﾗﾌﾞ</t>
  </si>
  <si>
    <t>ｶﾜﾉｴTｱﾝﾄﾞFｸﾗﾌﾞ</t>
  </si>
  <si>
    <t>日亜化学</t>
    <rPh sb="0" eb="2">
      <t>ニチア</t>
    </rPh>
    <rPh sb="2" eb="4">
      <t>カガク</t>
    </rPh>
    <phoneticPr fontId="8"/>
  </si>
  <si>
    <t>ﾆﾁｱｶｶﾞｸ</t>
  </si>
  <si>
    <t>新居浜西高</t>
  </si>
  <si>
    <t>ﾆｲﾊﾏﾆｼ</t>
  </si>
  <si>
    <t>鴨川中</t>
  </si>
  <si>
    <t>ｶﾓｶﾞﾜ</t>
  </si>
  <si>
    <t>VIVID陸上ｸﾗﾌﾞ</t>
  </si>
  <si>
    <t>VIVIDﾘｸｼﾞｮｳｷｮｳｷﾞｸﾗﾌﾞ</t>
  </si>
  <si>
    <t>BURLESCA</t>
  </si>
  <si>
    <t>新居浜南高</t>
  </si>
  <si>
    <t>ﾆｲﾊﾏﾐﾅﾐ</t>
  </si>
  <si>
    <t>内宮中</t>
  </si>
  <si>
    <t>ｳﾁﾐﾔ</t>
  </si>
  <si>
    <t>八幡浜ｱｽﾘｰﾄｸﾗﾌﾞ</t>
  </si>
  <si>
    <t>ﾔﾜﾀﾊﾏｱｽﾘｰﾄｸﾗﾌﾞ</t>
  </si>
  <si>
    <t>ASPERITY</t>
  </si>
  <si>
    <t>新居浜工高</t>
  </si>
  <si>
    <t>ﾆｲﾊﾏｺｳｷﾞｮｳ</t>
  </si>
  <si>
    <t>三津浜中</t>
  </si>
  <si>
    <t>ﾐﾂﾊﾏ</t>
  </si>
  <si>
    <t>三瓶ｽﾎﾟｰﾂｸﾗﾌﾞ</t>
  </si>
  <si>
    <t>ﾐｶﾒｽﾎﾟｰﾂｸﾗﾌﾞ</t>
  </si>
  <si>
    <t>愛媛陸協</t>
  </si>
  <si>
    <t>ｴﾋﾒﾘｸｼﾞｮｳｷｮｳｷﾞｷｮｳｶｲ</t>
  </si>
  <si>
    <t>西条高</t>
  </si>
  <si>
    <t>ｻｲｼﾞｮｳ</t>
  </si>
  <si>
    <t>垣生中</t>
  </si>
  <si>
    <t>ﾊﾌﾞ</t>
  </si>
  <si>
    <t>伊予AC</t>
  </si>
  <si>
    <t>ｲﾖAC</t>
  </si>
  <si>
    <t>クラレ西条</t>
  </si>
  <si>
    <t>ｸﾗﾚｻｲｼﾞｮｳ</t>
  </si>
  <si>
    <t>西条農高</t>
  </si>
  <si>
    <t>ｻｲｼﾞｮｳﾉｳｷﾞｮｳ</t>
  </si>
  <si>
    <t>津田中</t>
  </si>
  <si>
    <t>ﾂﾀﾞ</t>
  </si>
  <si>
    <t>大久ｽﾎﾟ少</t>
  </si>
  <si>
    <t>ｵｵｸｽﾎﾟｰﾂｼｮｳﾈﾝﾀﾞﾝ</t>
  </si>
  <si>
    <t>長浜体協</t>
  </si>
  <si>
    <t>ﾅｶﾞﾊﾏﾀｲｷｮｳ</t>
  </si>
  <si>
    <t>小松高</t>
  </si>
  <si>
    <t>ｺﾏﾂ</t>
  </si>
  <si>
    <t>余土中</t>
  </si>
  <si>
    <t>ﾖﾄﾞ</t>
  </si>
  <si>
    <t>愛南町ｽﾎﾟ少</t>
  </si>
  <si>
    <t>ｱｲﾅﾝﾁｮｳｽﾎﾟｰﾂｼｮｳﾈﾝﾀﾞﾝ</t>
  </si>
  <si>
    <t>明浜体協</t>
  </si>
  <si>
    <t>ｱｹﾊﾏﾀｲｲｸｷｮｳｶｲ</t>
  </si>
  <si>
    <t>東予高</t>
  </si>
  <si>
    <t>ﾄｳﾖ</t>
  </si>
  <si>
    <t>日浦中</t>
  </si>
  <si>
    <t>ﾋｳﾗ</t>
  </si>
  <si>
    <t>松山陸上ｸﾗﾌﾞ</t>
  </si>
  <si>
    <t>ﾏﾂﾔﾏﾘｸｼﾞｮｳｸﾗﾌﾞ</t>
  </si>
  <si>
    <t>八幡浜体協</t>
  </si>
  <si>
    <t>ﾔﾜﾀﾊﾏﾀｲｲｸｷｮｳｶｲ</t>
  </si>
  <si>
    <t>丹原高</t>
  </si>
  <si>
    <t>ﾀﾝﾊﾞﾗ</t>
  </si>
  <si>
    <t>久米中</t>
  </si>
  <si>
    <t>ｸﾒ</t>
  </si>
  <si>
    <t>ひうち陸上ｸﾗﾌﾞ</t>
  </si>
  <si>
    <t>ﾋｳﾁﾘｸｼﾞｮｳｸﾗﾌﾞ</t>
  </si>
  <si>
    <t>吉田体協</t>
  </si>
  <si>
    <t>ﾖｼﾀﾞﾁｮｳﾀｲｲｸｷｮｳｶｲ</t>
  </si>
  <si>
    <t>今治西高</t>
  </si>
  <si>
    <t>ｲﾏﾊﾞﾘﾆｼ</t>
  </si>
  <si>
    <t>南第二中</t>
  </si>
  <si>
    <t>ﾐﾅﾐﾀﾞｲﾆ</t>
  </si>
  <si>
    <t>神拝ｸﾗﾌﾞ</t>
  </si>
  <si>
    <t>ｶﾝﾊﾞｲｸﾗﾌﾞ</t>
  </si>
  <si>
    <t>一本松体協</t>
  </si>
  <si>
    <t>ｲｯﾎﾟﾝﾏﾂﾀｲｲｸｷｮｳｶｲ</t>
  </si>
  <si>
    <t>今治南高</t>
  </si>
  <si>
    <t>ｲﾏﾊﾞﾘﾐﾅﾐ</t>
  </si>
  <si>
    <t>小野中</t>
  </si>
  <si>
    <t>ｵﾉ</t>
  </si>
  <si>
    <t>川内さくらｸﾗﾌﾞ</t>
  </si>
  <si>
    <t>ｶﾜｳﾁｻｸﾗｸﾗﾌﾞ</t>
  </si>
  <si>
    <t>新居浜楽走会</t>
  </si>
  <si>
    <t>ﾆｲﾊﾏﾗｸｿｳｶｲ</t>
  </si>
  <si>
    <t>今治北高</t>
  </si>
  <si>
    <t>ｲﾏﾊﾞﾘｷﾀ</t>
  </si>
  <si>
    <t>久谷中</t>
  </si>
  <si>
    <t>ｸﾀﾆ</t>
  </si>
  <si>
    <t>周布ｸﾗﾌﾞ</t>
  </si>
  <si>
    <t>ｼｭｳｸﾗﾌﾞ</t>
  </si>
  <si>
    <t>野村体協</t>
  </si>
  <si>
    <t>ﾉﾑﾗﾀｲｲｸｷｮｳｶｲ</t>
  </si>
  <si>
    <t>今治工高</t>
  </si>
  <si>
    <t>ｲﾏﾊﾞﾘｺｳｷﾞｮｳ</t>
  </si>
  <si>
    <t>桑原中</t>
  </si>
  <si>
    <t>ｸﾜﾊﾞﾗ</t>
  </si>
  <si>
    <t>西条ｸﾗﾌﾞ</t>
  </si>
  <si>
    <t>ｻｲｼﾞｮｳｸﾗﾌﾞ</t>
  </si>
  <si>
    <t>伊方体協</t>
    <rPh sb="0" eb="2">
      <t>イカタ</t>
    </rPh>
    <rPh sb="2" eb="4">
      <t>タイキョウ</t>
    </rPh>
    <phoneticPr fontId="8"/>
  </si>
  <si>
    <t>ｲﾀｶﾀｲｷｮｳ</t>
  </si>
  <si>
    <t>大島高</t>
  </si>
  <si>
    <t>ｵｵｼﾏ</t>
  </si>
  <si>
    <t>椿中</t>
  </si>
  <si>
    <t>ﾂﾊﾞｷ</t>
  </si>
  <si>
    <t>小松ｸﾗﾌﾞ</t>
  </si>
  <si>
    <t>ｺﾏﾂｸﾗﾌﾞ</t>
  </si>
  <si>
    <t>伊予市体協</t>
  </si>
  <si>
    <t>ｲﾖｼﾀｲｲｸｷｮｳｶｲ</t>
  </si>
  <si>
    <t>伯方高</t>
  </si>
  <si>
    <t>ﾊｶﾀ</t>
  </si>
  <si>
    <t>愛光中</t>
  </si>
  <si>
    <t>ｱｲｺｳ</t>
  </si>
  <si>
    <t>別宮陸上ｸﾗﾌﾞ</t>
  </si>
  <si>
    <t>ﾍﾞｯｸﾘｸｼﾞｮｳｸﾗﾌﾞ</t>
  </si>
  <si>
    <t>今治クラブ</t>
  </si>
  <si>
    <t>ｲﾏﾊﾞﾘｸﾗﾌﾞ</t>
  </si>
  <si>
    <t>弓削高</t>
  </si>
  <si>
    <t>ﾕｹﾞ</t>
  </si>
  <si>
    <t>城西中</t>
  </si>
  <si>
    <t>ｼﾞｮｳｾｲ</t>
  </si>
  <si>
    <t>立岩ｽﾎﾟ少</t>
  </si>
  <si>
    <t>ﾀﾃｲﾜｽﾎﾟｼｮｳ</t>
  </si>
  <si>
    <t>南陸クラブ</t>
  </si>
  <si>
    <t>ﾅﾝﾖﾘｸｼﾞｮｳｸﾗﾌﾞ</t>
  </si>
  <si>
    <t>今北大三島高</t>
  </si>
  <si>
    <t>ｲﾏﾘｷﾀｵｵﾐｼﾏﾌﾞﾝｺｳ</t>
  </si>
  <si>
    <t>松山北中</t>
  </si>
  <si>
    <t>ﾏﾂﾔﾏｷﾀ</t>
  </si>
  <si>
    <t>神郷ｸﾗﾌﾞ</t>
  </si>
  <si>
    <t>ｺｳｻﾞﾄｸﾗﾌﾞ</t>
  </si>
  <si>
    <t>東予市体協</t>
  </si>
  <si>
    <t>ﾄｳﾖｼﾀｲｲｸｷｮｳｶｲ</t>
  </si>
  <si>
    <t>北条高</t>
  </si>
  <si>
    <t>ﾎｳｼﾞｮｳ</t>
  </si>
  <si>
    <t>今治日吉中</t>
  </si>
  <si>
    <t>ｲﾏﾊﾞﾘﾋﾖｼ</t>
  </si>
  <si>
    <t>玉津陸上ｸﾗﾌﾞ</t>
  </si>
  <si>
    <t>ﾀﾏﾂﾘｸｼﾞｮｳｸﾗﾌﾞ</t>
  </si>
  <si>
    <t>愛媛銀行</t>
  </si>
  <si>
    <t>ｴﾋﾒｷﾞﾝｺｳ</t>
  </si>
  <si>
    <t>松山東高</t>
  </si>
  <si>
    <t>ﾏﾂﾔﾏﾋｶﾞｼ</t>
  </si>
  <si>
    <t>近見中</t>
  </si>
  <si>
    <t>ﾁｶﾐ</t>
  </si>
  <si>
    <t>国安ｸﾗﾌﾞ</t>
  </si>
  <si>
    <t>ｸﾆﾔｽｸﾗﾌﾞ</t>
  </si>
  <si>
    <t>日土東走ろう会</t>
  </si>
  <si>
    <t>ﾋﾂﾞﾁﾋｶﾞｼﾊｼﾛｳｶｲ</t>
  </si>
  <si>
    <t>松西中等高</t>
  </si>
  <si>
    <t>ﾏﾂﾆｼﾁｭｳﾄｳ</t>
  </si>
  <si>
    <t>立花中</t>
  </si>
  <si>
    <t>ﾀﾁﾊﾞﾅ</t>
  </si>
  <si>
    <t>北久米ｸﾗﾌﾞ</t>
  </si>
  <si>
    <t>ｷﾀｸﾒｸﾗﾌﾞ</t>
  </si>
  <si>
    <t>伊予ごしきRC</t>
  </si>
  <si>
    <t>ｲﾖｺﾞｼｷｱｰﾙｼｰ</t>
  </si>
  <si>
    <t>松山南高</t>
  </si>
  <si>
    <t>桜井中</t>
  </si>
  <si>
    <t>ｻｸﾗｲ</t>
  </si>
  <si>
    <t>宇和町小学校</t>
  </si>
  <si>
    <t>ｳﾜﾏﾁｼｮｳｶﾞｯｺｳ</t>
  </si>
  <si>
    <t>松山陸協</t>
  </si>
  <si>
    <t>ﾏﾂﾔﾏｼﾘｸｼﾞｮｳｷｮｳｷﾞｷｮｳｶｲ</t>
  </si>
  <si>
    <t>松山北高</t>
  </si>
  <si>
    <t>今治南中</t>
  </si>
  <si>
    <t>大洲体協</t>
  </si>
  <si>
    <t>ｵｵｽﾞﾀｲｷｮｳ</t>
  </si>
  <si>
    <t>松山工高</t>
  </si>
  <si>
    <t>ﾏﾂﾔﾏｺｳｷﾞｮｳ</t>
  </si>
  <si>
    <t>今治西中</t>
  </si>
  <si>
    <t>西予市体協</t>
    <rPh sb="0" eb="1">
      <t>ニシ</t>
    </rPh>
    <rPh sb="1" eb="2">
      <t>ヨ</t>
    </rPh>
    <rPh sb="2" eb="3">
      <t>シ</t>
    </rPh>
    <rPh sb="3" eb="5">
      <t>タイキョウ</t>
    </rPh>
    <phoneticPr fontId="8"/>
  </si>
  <si>
    <t>ｾｲﾖｼﾀｲｷｮｳ</t>
  </si>
  <si>
    <t>松山商高</t>
  </si>
  <si>
    <t>ﾏﾂﾔﾏｼｮｳｷﾞｮｳ</t>
  </si>
  <si>
    <t>城南中</t>
  </si>
  <si>
    <t>ｼﾞｮｳﾅﾝ</t>
  </si>
  <si>
    <t>西条クラブ</t>
  </si>
  <si>
    <t>東温高</t>
  </si>
  <si>
    <t>ﾄｳｵﾝ</t>
  </si>
  <si>
    <t>城北中</t>
  </si>
  <si>
    <t>ｼﾞｮｳﾎｸ</t>
  </si>
  <si>
    <t>瀬戸体協</t>
  </si>
  <si>
    <t>ｾﾄﾀｲｲｸｷｮｳｶｲ</t>
  </si>
  <si>
    <t>上浮穴高</t>
  </si>
  <si>
    <t>ｶﾐｳｹﾅ</t>
  </si>
  <si>
    <t>城東中</t>
  </si>
  <si>
    <t>ｼﾞｮｳﾄｳ</t>
  </si>
  <si>
    <t>県庁遊走会</t>
  </si>
  <si>
    <t>ｴﾋﾒｹﾝﾁｮｳﾕｳｿｳｶｲ</t>
  </si>
  <si>
    <t>小田高</t>
  </si>
  <si>
    <t>ｵﾀﾞ</t>
  </si>
  <si>
    <t>伊方中</t>
  </si>
  <si>
    <t>ｲｶﾀ</t>
  </si>
  <si>
    <t>松山ﾏｽﾀｰｽﾞ</t>
  </si>
  <si>
    <t>ﾏﾂﾔﾏﾏｽﾀｰｽﾞ</t>
  </si>
  <si>
    <t>伊予農高</t>
  </si>
  <si>
    <t>ｲﾖﾉｳ</t>
  </si>
  <si>
    <t>松柏中</t>
  </si>
  <si>
    <t>ﾏﾂｶﾔ</t>
  </si>
  <si>
    <t>みしまﾌﾚﾝｽﾞ</t>
  </si>
  <si>
    <t>ﾐｼﾏﾌﾚﾝｽﾞ</t>
  </si>
  <si>
    <t>中山高</t>
  </si>
  <si>
    <t>ﾅｶﾔﾏ</t>
  </si>
  <si>
    <t>青石中</t>
  </si>
  <si>
    <t>ｱｵｲｼ</t>
  </si>
  <si>
    <t>玉川クラブ</t>
  </si>
  <si>
    <t>ﾀﾏｶﾞﾜｸﾗﾌﾞ</t>
  </si>
  <si>
    <t>大洲高</t>
  </si>
  <si>
    <t>ｵｵｽﾞ</t>
  </si>
  <si>
    <t>新居浜北中</t>
  </si>
  <si>
    <t>ﾆｲﾊﾏｷﾀ</t>
  </si>
  <si>
    <t>宇和島陸協</t>
  </si>
  <si>
    <t>ｳﾜｼﾞﾏﾘｸｼﾞｮｳｷｮｳｷﾞｷｮｳｶｲ</t>
  </si>
  <si>
    <t>大洲農高</t>
  </si>
  <si>
    <t>ｵｵｽﾞﾉｳ</t>
  </si>
  <si>
    <t>角野中</t>
  </si>
  <si>
    <t>ｽﾐﾉ</t>
  </si>
  <si>
    <t>吉田浜ｸﾗﾌﾞ</t>
  </si>
  <si>
    <t>ﾖｼﾀﾞﾊﾏｸﾗﾌﾞ</t>
  </si>
  <si>
    <t>長浜高</t>
  </si>
  <si>
    <t>ﾅｶﾞﾊﾏ</t>
  </si>
  <si>
    <t>川東中</t>
  </si>
  <si>
    <t>ｶﾜﾋｶﾞｼ</t>
  </si>
  <si>
    <t>久万町体協</t>
  </si>
  <si>
    <t>ｸﾏﾁｮｳﾀｲｲｸｷｮｳｶｲ</t>
  </si>
  <si>
    <t>内子高</t>
  </si>
  <si>
    <t>ｳﾁｺ</t>
  </si>
  <si>
    <t>西条南中</t>
  </si>
  <si>
    <t>ｻｲｼﾞｮｳﾐﾅﾐ</t>
  </si>
  <si>
    <t>宇和島西風ク</t>
  </si>
  <si>
    <t>ｳﾜｼﾞﾏｾｲﾌｳｸﾗﾌﾞ</t>
  </si>
  <si>
    <t>八幡浜高</t>
  </si>
  <si>
    <t>ﾔﾜﾀﾊﾏ</t>
  </si>
  <si>
    <t>西条北中</t>
  </si>
  <si>
    <t>ｻｲｼﾞｮｳｷﾀ</t>
  </si>
  <si>
    <t>城辺体協</t>
  </si>
  <si>
    <t>ｼﾞｮｳﾍﾝﾁｮｳﾀｲｲｸｷｮｳｶｲ</t>
  </si>
  <si>
    <t>八幡浜工高</t>
  </si>
  <si>
    <t>ﾔﾜﾀﾊﾏｺｳｷﾞｮｳ</t>
  </si>
  <si>
    <t>大洲東中</t>
  </si>
  <si>
    <t>ｵｵｽﾞﾋｶﾞｼ</t>
  </si>
  <si>
    <t>松山市役所走</t>
  </si>
  <si>
    <t>ﾏﾂﾔﾏｼﾔｸｼｮﾊｼﾛｳｶｲ</t>
  </si>
  <si>
    <t>川之石高</t>
  </si>
  <si>
    <t>ｶﾜﾉｲｼ</t>
  </si>
  <si>
    <t>大洲南中</t>
  </si>
  <si>
    <t>ｵｵｽﾞﾐﾅﾐ</t>
  </si>
  <si>
    <t>砥部ｱｽﾘｰﾄｸ</t>
  </si>
  <si>
    <t>ﾄﾍﾞｱｽﾘｰﾄｸﾗﾌﾞ</t>
  </si>
  <si>
    <t>三崎高</t>
  </si>
  <si>
    <t>ﾐｻｷ</t>
  </si>
  <si>
    <t>大洲北中</t>
  </si>
  <si>
    <t>ｵｵｽﾞｷﾀ</t>
  </si>
  <si>
    <t>松山自衛隊</t>
  </si>
  <si>
    <t>ﾏﾂﾔﾏｼﾞｴｲﾀｲ</t>
  </si>
  <si>
    <t>三瓶高</t>
  </si>
  <si>
    <t>ﾐｶﾒ</t>
  </si>
  <si>
    <t>肱東中</t>
  </si>
  <si>
    <t>ｺｳﾄｳ</t>
  </si>
  <si>
    <t>今治ｱｽﾘｰﾄｸ</t>
  </si>
  <si>
    <t>ｲﾏﾊﾞﾘｱｽﾘｰﾄｸﾗﾌﾞ</t>
  </si>
  <si>
    <t>宇和高</t>
  </si>
  <si>
    <t>ｳﾜ</t>
  </si>
  <si>
    <t>川之江南中</t>
  </si>
  <si>
    <t>ｶﾜﾉｴﾐﾅﾐ</t>
  </si>
  <si>
    <t xml:space="preserve">松山ｴｷｽﾊﾟｰﾄ </t>
  </si>
  <si>
    <t>ﾏﾂﾔﾏｴｷｽﾊﾟｰﾄ</t>
  </si>
  <si>
    <t>野村高</t>
  </si>
  <si>
    <t>ﾉﾑﾗ</t>
  </si>
  <si>
    <t>川之江北中</t>
  </si>
  <si>
    <t>ｶﾜﾉｴｷﾀ</t>
  </si>
  <si>
    <t>石井体協</t>
  </si>
  <si>
    <t>ｲｼｲﾀｲｷｮｳ</t>
  </si>
  <si>
    <t>宇和島東高</t>
  </si>
  <si>
    <t>ｳﾜｼﾞﾏﾋｶﾞｼ</t>
  </si>
  <si>
    <t>港南中</t>
  </si>
  <si>
    <t>ｺｳﾅﾝ</t>
  </si>
  <si>
    <t>内子走友会</t>
  </si>
  <si>
    <t>ｳﾁｺｿｳﾕｳｶｲ</t>
  </si>
  <si>
    <t>宇南中等高</t>
  </si>
  <si>
    <t>ｳﾅﾝﾁｭｳﾄｳ</t>
  </si>
  <si>
    <t>北条北中</t>
  </si>
  <si>
    <t>ﾎｳｼﾞｮｳｷﾀ</t>
  </si>
  <si>
    <t>土佐ＡＣ</t>
    <rPh sb="0" eb="2">
      <t>トサ</t>
    </rPh>
    <phoneticPr fontId="8"/>
  </si>
  <si>
    <t>ﾄｻAC</t>
  </si>
  <si>
    <t>宇和島水高</t>
  </si>
  <si>
    <t>ｳﾜｼﾞﾏｽｲ</t>
  </si>
  <si>
    <t>北条南中</t>
  </si>
  <si>
    <t>ﾎｳｼﾞｮｳﾐﾅﾐ</t>
  </si>
  <si>
    <t>ﾀﾞｲｷｱｸｼｽ</t>
  </si>
  <si>
    <t>吉田高</t>
  </si>
  <si>
    <t>ﾖｼﾀﾞ</t>
  </si>
  <si>
    <t>東予東中</t>
  </si>
  <si>
    <t>ﾄｳﾖﾋｶﾞｼ</t>
  </si>
  <si>
    <t>西条市陸協</t>
    <rPh sb="0" eb="3">
      <t>サイジョウシ</t>
    </rPh>
    <rPh sb="3" eb="4">
      <t>リク</t>
    </rPh>
    <rPh sb="4" eb="5">
      <t>キョウ</t>
    </rPh>
    <phoneticPr fontId="8"/>
  </si>
  <si>
    <t>ｻｲｼﾞｮｳｼﾘｯｷｮｳ</t>
  </si>
  <si>
    <t>三間高</t>
  </si>
  <si>
    <t>ﾐﾏ</t>
  </si>
  <si>
    <t>河北中</t>
  </si>
  <si>
    <t>ｶﾎｸ</t>
  </si>
  <si>
    <t>愛光学園教</t>
    <rPh sb="2" eb="4">
      <t>ガクエン</t>
    </rPh>
    <rPh sb="4" eb="5">
      <t>キョウ</t>
    </rPh>
    <phoneticPr fontId="8"/>
  </si>
  <si>
    <t>ｱｲｺｳｶﾞｸｴﾝｷｮｳｲﾝ</t>
  </si>
  <si>
    <t>北宇和高</t>
  </si>
  <si>
    <t>ｷﾀｳﾜ</t>
  </si>
  <si>
    <t>中島中</t>
  </si>
  <si>
    <t>ﾅｶｼﾞﾏ</t>
  </si>
  <si>
    <t>Re･sｔation</t>
  </si>
  <si>
    <t>ﾘ･ｽﾃｰｼｮﾝ</t>
  </si>
  <si>
    <t>津島高</t>
  </si>
  <si>
    <t>ﾂｼﾏ</t>
  </si>
  <si>
    <t>重信中</t>
  </si>
  <si>
    <t>ｼｹﾞﾉﾌﾞ</t>
  </si>
  <si>
    <t>川之江T&amp;F</t>
    <rPh sb="0" eb="3">
      <t>カワノエ</t>
    </rPh>
    <phoneticPr fontId="7"/>
  </si>
  <si>
    <t>ｶﾜﾉｴT&amp;F</t>
  </si>
  <si>
    <t>南宇和高</t>
  </si>
  <si>
    <t>ﾐﾅﾐｳﾜ</t>
  </si>
  <si>
    <t>大西中</t>
  </si>
  <si>
    <t>ｵｵﾆｼ</t>
  </si>
  <si>
    <t>ＮＭＴ④</t>
  </si>
  <si>
    <t>ｴﾇｴﾑﾃｨ④</t>
  </si>
  <si>
    <t>新居浜商高</t>
  </si>
  <si>
    <t>ﾆｲﾊﾏｼｮｳｷﾞｮｳ</t>
  </si>
  <si>
    <t>大島中</t>
    <rPh sb="0" eb="2">
      <t>オオシマ</t>
    </rPh>
    <rPh sb="2" eb="3">
      <t>チュウ</t>
    </rPh>
    <phoneticPr fontId="1"/>
  </si>
  <si>
    <t>宇和島ｸﾗﾌﾞ</t>
    <rPh sb="0" eb="3">
      <t>ウワジマ</t>
    </rPh>
    <phoneticPr fontId="7"/>
  </si>
  <si>
    <t>ｳﾜｼﾞﾏｸﾗﾌﾞ</t>
  </si>
  <si>
    <t>今東中等高</t>
  </si>
  <si>
    <t>ｲﾏﾋｶﾞｼﾁｭｳﾄｳ</t>
  </si>
  <si>
    <t>伯方中</t>
  </si>
  <si>
    <t>津島体協</t>
    <rPh sb="0" eb="2">
      <t>ツシマ</t>
    </rPh>
    <rPh sb="2" eb="4">
      <t>タイキョウ</t>
    </rPh>
    <phoneticPr fontId="7"/>
  </si>
  <si>
    <t>ﾂｼﾏﾀｲｷｮｳ</t>
  </si>
  <si>
    <t>伊予高</t>
  </si>
  <si>
    <t>ｲﾖ</t>
  </si>
  <si>
    <t>弓削中</t>
  </si>
  <si>
    <t>松山聾教</t>
    <rPh sb="0" eb="2">
      <t>マツヤマ</t>
    </rPh>
    <rPh sb="2" eb="3">
      <t>ロウ</t>
    </rPh>
    <rPh sb="3" eb="4">
      <t>キョウ</t>
    </rPh>
    <phoneticPr fontId="9"/>
  </si>
  <si>
    <t>ﾏﾂﾔﾏﾛｳｶﾞｯｺｳｷｮｳｲﾝ</t>
  </si>
  <si>
    <t>松山中央高</t>
  </si>
  <si>
    <t>ﾏﾂﾔﾏﾁｭｳｵｳ</t>
  </si>
  <si>
    <t>岩城中</t>
  </si>
  <si>
    <t>ｲﾜｷﾞ</t>
  </si>
  <si>
    <t>ＩＦＤ</t>
  </si>
  <si>
    <t>ｱｲｴﾌﾃﾞｨｰ</t>
  </si>
  <si>
    <t>松南砥部高</t>
  </si>
  <si>
    <t>ﾏﾂﾔﾏﾐﾅﾐﾄﾍﾞ</t>
  </si>
  <si>
    <t>小松中</t>
  </si>
  <si>
    <t>今治市消防</t>
    <rPh sb="0" eb="3">
      <t>イマバリシ</t>
    </rPh>
    <rPh sb="3" eb="5">
      <t>ショウボウ</t>
    </rPh>
    <phoneticPr fontId="7"/>
  </si>
  <si>
    <t>ｲﾏﾊﾞﾘｼｼｮｳﾎﾞｳﾎﾝﾌﾞ</t>
  </si>
  <si>
    <t>松北中島高</t>
  </si>
  <si>
    <t>ﾏﾂﾔﾏｷﾀﾅｶｼﾞﾏ</t>
  </si>
  <si>
    <t>土居中</t>
  </si>
  <si>
    <t>RATTLE</t>
  </si>
  <si>
    <t>ﾗｯﾄﾙ</t>
  </si>
  <si>
    <t>松山盲高</t>
  </si>
  <si>
    <t>ﾏﾂﾔﾏﾓｳ</t>
  </si>
  <si>
    <t>別子中</t>
  </si>
  <si>
    <t>ﾍﾞｯｼ</t>
  </si>
  <si>
    <t>ﾆｭｰﾓｰﾄﾞAC</t>
  </si>
  <si>
    <t>松山聾高</t>
  </si>
  <si>
    <t>ﾏﾂﾔﾏﾛｳ</t>
  </si>
  <si>
    <t>久万中</t>
  </si>
  <si>
    <t>ｸﾏ</t>
  </si>
  <si>
    <t>今治競争ｸﾗﾌﾞ</t>
    <rPh sb="0" eb="2">
      <t>イマバリ</t>
    </rPh>
    <rPh sb="2" eb="4">
      <t>キョウソウ</t>
    </rPh>
    <phoneticPr fontId="8"/>
  </si>
  <si>
    <t>ｲﾏﾊﾞﾘｷｮｳｿｳｸﾗﾌﾞ</t>
  </si>
  <si>
    <t>宇和聾高</t>
  </si>
  <si>
    <t>ｳﾜﾛｳ</t>
  </si>
  <si>
    <t>砥部中</t>
  </si>
  <si>
    <t>ﾄﾍﾞ</t>
  </si>
  <si>
    <t>あかほり鍼灸</t>
    <rPh sb="4" eb="6">
      <t>シンキュウ</t>
    </rPh>
    <phoneticPr fontId="8"/>
  </si>
  <si>
    <t>ｱｶﾎﾘﾊﾘｷｭｳ</t>
  </si>
  <si>
    <t>しげのぶ特支</t>
    <phoneticPr fontId="1"/>
  </si>
  <si>
    <t>ｼｹﾞﾉﾌﾞﾄｸﾊﾞﾂｼｴﾝ</t>
  </si>
  <si>
    <t>三瓶中</t>
  </si>
  <si>
    <t>三瓶高OB</t>
  </si>
  <si>
    <t>ﾐｶﾒｺｳｵｰﾋﾞｰ</t>
  </si>
  <si>
    <t>今治特支</t>
    <phoneticPr fontId="1"/>
  </si>
  <si>
    <t>ｲﾏﾊﾞﾘﾄｸﾍﾞﾂｼｴﾝ</t>
  </si>
  <si>
    <t>宇和中</t>
  </si>
  <si>
    <t>新田AC</t>
  </si>
  <si>
    <t>ﾆｯﾀｴｰｼｰ</t>
  </si>
  <si>
    <t>みなら特支</t>
    <phoneticPr fontId="1"/>
  </si>
  <si>
    <t>ﾐﾅﾗﾄｸﾍﾞﾂｼｴﾝ</t>
  </si>
  <si>
    <t>野村中</t>
  </si>
  <si>
    <t>伊予高OB</t>
  </si>
  <si>
    <t>ｲﾖｺｳｵｰﾋﾞｰ</t>
  </si>
  <si>
    <t>宇和特支</t>
    <phoneticPr fontId="1"/>
  </si>
  <si>
    <t>ｳﾜﾄｸﾍﾞﾂｼｴﾝ</t>
  </si>
  <si>
    <t>吉田中</t>
  </si>
  <si>
    <t>宇和体協</t>
  </si>
  <si>
    <t>ｳﾜﾀｲｷｮｳ</t>
  </si>
  <si>
    <t>愛大附特支</t>
    <phoneticPr fontId="1"/>
  </si>
  <si>
    <t>ｱｲﾀﾞｲﾌｿﾞｸﾄｸﾍﾞﾂｼｴﾝ</t>
  </si>
  <si>
    <t>三間中</t>
  </si>
  <si>
    <t>第三養護教</t>
  </si>
  <si>
    <t>ﾀﾞｲｻﾝﾖｳｺﾞｷｮｳ</t>
  </si>
  <si>
    <t>今治精華高</t>
  </si>
  <si>
    <t>ｲﾏﾊﾞﾘｾｲｶ</t>
  </si>
  <si>
    <t>広見中</t>
  </si>
  <si>
    <t>ﾋﾛﾐ</t>
  </si>
  <si>
    <t>宇和養護教</t>
  </si>
  <si>
    <t>ｳﾜﾖｳｺﾞｷｮｳ</t>
  </si>
  <si>
    <t>今治明徳高</t>
  </si>
  <si>
    <t>ｲﾏﾊﾞﾘﾒｲﾄｸ</t>
  </si>
  <si>
    <t>津島中</t>
  </si>
  <si>
    <t>三島陸協</t>
  </si>
  <si>
    <t>ﾐｼﾏﾘｯｷｮｳ</t>
  </si>
  <si>
    <t>新田高</t>
  </si>
  <si>
    <t>ﾆｯﾀ</t>
  </si>
  <si>
    <t>日吉中</t>
  </si>
  <si>
    <t>ﾋﾖｼ</t>
  </si>
  <si>
    <t>長浜高教</t>
  </si>
  <si>
    <t>ﾅｶﾞﾊﾏｺｳｷｮｳ</t>
  </si>
  <si>
    <t>松山城南高</t>
  </si>
  <si>
    <t>ﾏﾂﾔﾏｼﾞｮｳﾅﾝ</t>
  </si>
  <si>
    <t>御荘中</t>
  </si>
  <si>
    <t>ﾐｼｮｳ</t>
  </si>
  <si>
    <t>今治ｸﾗﾌﾞ</t>
  </si>
  <si>
    <t>愛光高</t>
  </si>
  <si>
    <t>城辺中</t>
  </si>
  <si>
    <t>ｼﾞｮｳﾍﾝ</t>
  </si>
  <si>
    <t>青石中教</t>
  </si>
  <si>
    <t>ｱｵｲｼﾁｭｳｷｮｳ</t>
  </si>
  <si>
    <t>松山聖陵高</t>
  </si>
  <si>
    <t>ﾏﾂﾔﾏｾｲﾘｮｳ</t>
  </si>
  <si>
    <t>保内中</t>
  </si>
  <si>
    <t>ﾎﾅｲ</t>
  </si>
  <si>
    <t>松山東雲高</t>
  </si>
  <si>
    <t>ﾏﾂﾔﾏｼﾉﾉﾒ</t>
  </si>
  <si>
    <t>中萩中</t>
  </si>
  <si>
    <t>ﾅｶﾊｷﾞ</t>
  </si>
  <si>
    <t>ｲｼﾀﾞｽﾎﾟｰﾂｸﾗﾌﾞ</t>
  </si>
  <si>
    <t>聖ｶﾀﾘﾅ女高</t>
  </si>
  <si>
    <t>ｾｲｶﾀﾘﾅｼﾞｮｼ</t>
  </si>
  <si>
    <t>大三島中</t>
  </si>
  <si>
    <t>ｵｵﾐｼﾏ</t>
  </si>
  <si>
    <t>NTT西日本</t>
  </si>
  <si>
    <t>NTTﾆｼﾆﾎﾝ</t>
  </si>
  <si>
    <t>済美高</t>
  </si>
  <si>
    <t>ｻｲﾋﾞ</t>
  </si>
  <si>
    <t>岡田中</t>
  </si>
  <si>
    <t>ｵｶﾀﾞ</t>
  </si>
  <si>
    <t>積水ﾊｳｽ</t>
  </si>
  <si>
    <t>ｾｷｽｲﾊｳｽ</t>
  </si>
  <si>
    <t>帝京第五高</t>
  </si>
  <si>
    <t>ﾃｲｷｮｳﾀﾞｲｺﾞ</t>
  </si>
  <si>
    <t>松野中</t>
  </si>
  <si>
    <t>ﾏﾂﾉ</t>
  </si>
  <si>
    <t>久万体協</t>
  </si>
  <si>
    <t>ｸﾏﾀｲｷｮｳ</t>
  </si>
  <si>
    <t>今治明徳矢田高</t>
  </si>
  <si>
    <t>ｲﾏﾊﾞﾘﾒｲﾄｸﾔﾀﾌﾞﾝｺｳ</t>
  </si>
  <si>
    <t>新居浜東中</t>
  </si>
  <si>
    <t>東予市陸協</t>
  </si>
  <si>
    <t>ﾄｳﾖｼﾘｯｷｮｳ</t>
  </si>
  <si>
    <t>済美平成高</t>
  </si>
  <si>
    <t>ｻｲﾋﾞﾍｲｾｲｺｳ</t>
  </si>
  <si>
    <t>芙蓉調査設計</t>
  </si>
  <si>
    <t>ﾌﾖｳﾁｮｳｻｾｯｹｲ</t>
  </si>
  <si>
    <t>新田青雲高</t>
  </si>
  <si>
    <t>ﾆｯﾀｾｲｳﾝｺｳ</t>
  </si>
  <si>
    <t>新居浜西中</t>
  </si>
  <si>
    <t>愛媛県庁</t>
  </si>
  <si>
    <t>ｴﾋﾒｹﾝﾁｮｳ</t>
  </si>
  <si>
    <t>二名津中</t>
  </si>
  <si>
    <t>ﾌﾀﾅﾂﾞ</t>
  </si>
  <si>
    <t>松山市役所</t>
  </si>
  <si>
    <t>ﾏﾂﾔﾏｼﾔｸｼｮ</t>
  </si>
  <si>
    <t>今東中等中</t>
  </si>
  <si>
    <t>西条農高教</t>
  </si>
  <si>
    <t>ｻｲｼﾞｮｳﾉｳｺｳｷｮｳ</t>
  </si>
  <si>
    <t>松西中等中</t>
  </si>
  <si>
    <t>ﾏﾂﾔﾏﾆｼﾁｭｳﾄｳ</t>
  </si>
  <si>
    <t>ｲﾖｼﾀｲｷｮｳ</t>
  </si>
  <si>
    <t>川内中</t>
  </si>
  <si>
    <t>ｶﾜｳﾁ</t>
  </si>
  <si>
    <t>松野体協</t>
  </si>
  <si>
    <t>ﾏﾂﾉﾀｲｷｮｳ</t>
  </si>
  <si>
    <t>湯山中</t>
  </si>
  <si>
    <t>ﾕﾔﾏ</t>
  </si>
  <si>
    <t>運動公園</t>
  </si>
  <si>
    <t>ｳﾝﾄﾞｳｺｳｴﾝ</t>
  </si>
  <si>
    <t>北郷中</t>
  </si>
  <si>
    <t>ｷﾀｺﾞｳ</t>
  </si>
  <si>
    <t>花中</t>
  </si>
  <si>
    <t>ﾊﾅ</t>
  </si>
  <si>
    <t>三島高教</t>
    <rPh sb="2" eb="3">
      <t>コウ</t>
    </rPh>
    <phoneticPr fontId="8"/>
  </si>
  <si>
    <t>ﾐｼﾏｺｳｷｮｳ</t>
  </si>
  <si>
    <t>西条東中</t>
  </si>
  <si>
    <t>ｻｲｼﾞｮｳﾋｶﾞｼ</t>
  </si>
  <si>
    <t>日本放送協会</t>
  </si>
  <si>
    <t>ﾆﾎﾝﾎｳｿｳｷｮｳｶｲ</t>
  </si>
  <si>
    <t>丹原西中</t>
  </si>
  <si>
    <t>ﾀﾝﾊﾞﾗﾆｼ</t>
  </si>
  <si>
    <t>新居浜商高教</t>
    <rPh sb="0" eb="3">
      <t>ニイハマ</t>
    </rPh>
    <rPh sb="3" eb="4">
      <t>ショウ</t>
    </rPh>
    <rPh sb="4" eb="5">
      <t>ダカ</t>
    </rPh>
    <rPh sb="5" eb="6">
      <t>キョウ</t>
    </rPh>
    <phoneticPr fontId="7"/>
  </si>
  <si>
    <t>ﾆｲｼｮｳｷｮｳｲﾝ</t>
  </si>
  <si>
    <t>丹原東中</t>
  </si>
  <si>
    <t>ﾀﾝﾊﾞﾗﾋｶﾞｼ</t>
  </si>
  <si>
    <t>愛短大職員</t>
    <rPh sb="0" eb="1">
      <t>アイ</t>
    </rPh>
    <rPh sb="1" eb="2">
      <t>タン</t>
    </rPh>
    <rPh sb="2" eb="3">
      <t>ダイ</t>
    </rPh>
    <rPh sb="3" eb="5">
      <t>ショクイン</t>
    </rPh>
    <phoneticPr fontId="7"/>
  </si>
  <si>
    <t>ｱｲﾀﾝﾀﾞｲｼｮｸｲﾝ</t>
  </si>
  <si>
    <t>高浜中</t>
  </si>
  <si>
    <t>ﾀｶﾊﾏ</t>
  </si>
  <si>
    <t>愛媛AAC</t>
  </si>
  <si>
    <t>ｴﾋﾒｴｰｴｰｼｰ</t>
  </si>
  <si>
    <t>西条西中</t>
  </si>
  <si>
    <t>ｻｲｼﾞｮｳﾆｼ</t>
  </si>
  <si>
    <t>松山AC</t>
  </si>
  <si>
    <t>ﾏﾂﾔﾏｴｰｼｰ</t>
  </si>
  <si>
    <t>今治明徳中</t>
  </si>
  <si>
    <t>YONDENｸﾗﾌﾞ</t>
  </si>
  <si>
    <t>ﾖﾝﾃﾞﾝｸﾗﾌﾞ</t>
  </si>
  <si>
    <t>三島東中</t>
  </si>
  <si>
    <t>ﾐｼﾏﾋｶﾞｼ</t>
  </si>
  <si>
    <t>松山ﾗﾝﾅｰｽﾞ</t>
  </si>
  <si>
    <t>ﾏﾂﾔﾏﾗﾝﾅｰｽﾞ</t>
  </si>
  <si>
    <t>篠山中</t>
  </si>
  <si>
    <t>ｼﾉﾔﾏ</t>
  </si>
  <si>
    <t>小松中教</t>
  </si>
  <si>
    <t>ｺﾏﾂﾁｭｳｷｮｳ</t>
  </si>
  <si>
    <t>瀬戸中</t>
  </si>
  <si>
    <t>ｾﾄ</t>
  </si>
  <si>
    <t>愛南体協</t>
    <rPh sb="0" eb="1">
      <t>アイ</t>
    </rPh>
    <rPh sb="1" eb="2">
      <t>ミナミ</t>
    </rPh>
    <rPh sb="2" eb="3">
      <t>タイ</t>
    </rPh>
    <rPh sb="3" eb="4">
      <t>キョウ</t>
    </rPh>
    <phoneticPr fontId="8"/>
  </si>
  <si>
    <t>ｱｲﾅﾝﾀｲｷｮｳ</t>
  </si>
  <si>
    <t>朝倉中</t>
  </si>
  <si>
    <t>ｱｻｸﾗ</t>
  </si>
  <si>
    <t>東予陸上ｸﾗﾌﾞ</t>
    <rPh sb="0" eb="2">
      <t>トウヨ</t>
    </rPh>
    <rPh sb="2" eb="4">
      <t>リクジョウ</t>
    </rPh>
    <phoneticPr fontId="8"/>
  </si>
  <si>
    <t>ﾄｳﾖﾘｸｼﾞｮｳｸﾗﾌﾞ</t>
  </si>
  <si>
    <t>明浜中</t>
  </si>
  <si>
    <t>ｱｹﾊﾏ</t>
  </si>
  <si>
    <t>四国中央市陸協</t>
    <rPh sb="0" eb="2">
      <t>シコク</t>
    </rPh>
    <rPh sb="2" eb="5">
      <t>チュウオウシ</t>
    </rPh>
    <rPh sb="5" eb="6">
      <t>リク</t>
    </rPh>
    <rPh sb="6" eb="7">
      <t>キョウ</t>
    </rPh>
    <phoneticPr fontId="7"/>
  </si>
  <si>
    <t>ｼｺｸﾁｭｳｵｳｼﾘｯｷｮｳ</t>
  </si>
  <si>
    <t>新田青雲中</t>
  </si>
  <si>
    <t>ﾆｯﾀｾｲｳｳﾝ</t>
  </si>
  <si>
    <t>今治明徳高教</t>
    <rPh sb="0" eb="2">
      <t>イマバリ</t>
    </rPh>
    <rPh sb="2" eb="4">
      <t>メイトク</t>
    </rPh>
    <rPh sb="4" eb="5">
      <t>コウ</t>
    </rPh>
    <rPh sb="5" eb="6">
      <t>キョウ</t>
    </rPh>
    <phoneticPr fontId="8"/>
  </si>
  <si>
    <t>ｲﾏﾊﾞﾘﾒｲﾄｸｺｳｷｮｳｲﾝ</t>
  </si>
  <si>
    <t>済美平成中</t>
  </si>
  <si>
    <t>ｻｲﾋﾞﾍｲｾｲ</t>
  </si>
  <si>
    <t>新居浜東高教</t>
    <rPh sb="0" eb="3">
      <t>ニイハマ</t>
    </rPh>
    <rPh sb="3" eb="4">
      <t>ヒガシ</t>
    </rPh>
    <rPh sb="4" eb="5">
      <t>コウ</t>
    </rPh>
    <phoneticPr fontId="7"/>
  </si>
  <si>
    <t>ﾆｲﾊﾏﾋｶﾞｼｺｳｷｮｳｲﾝ</t>
  </si>
  <si>
    <t>宇南中等中</t>
  </si>
  <si>
    <t>土居高教</t>
    <rPh sb="0" eb="2">
      <t>ドイ</t>
    </rPh>
    <rPh sb="2" eb="4">
      <t>タカノリ</t>
    </rPh>
    <rPh sb="3" eb="4">
      <t>キョウ</t>
    </rPh>
    <phoneticPr fontId="7"/>
  </si>
  <si>
    <t>ﾄﾞｲｺｳｷｮｳｲﾝ</t>
  </si>
  <si>
    <t>菊間中</t>
  </si>
  <si>
    <t>ｷｸﾏ</t>
  </si>
  <si>
    <t>宇和島水産高教</t>
    <rPh sb="0" eb="3">
      <t>ウワジマ</t>
    </rPh>
    <rPh sb="3" eb="5">
      <t>スイサン</t>
    </rPh>
    <rPh sb="5" eb="6">
      <t>コウ</t>
    </rPh>
    <phoneticPr fontId="7"/>
  </si>
  <si>
    <t>ｳﾜｼﾞﾏｽｲｻﾝｺｳｷｮｳｲﾝ</t>
  </si>
  <si>
    <t>三好中</t>
  </si>
  <si>
    <t>ﾐﾖｼ</t>
  </si>
  <si>
    <t>Ryuow</t>
  </si>
  <si>
    <t>ﾘｭｳｵｳ</t>
  </si>
  <si>
    <t>美川中</t>
  </si>
  <si>
    <t>ﾐｶﾜ</t>
  </si>
  <si>
    <t>宇和島東高教</t>
    <rPh sb="0" eb="3">
      <t>ウワジマ</t>
    </rPh>
    <rPh sb="3" eb="4">
      <t>ヒガシ</t>
    </rPh>
    <rPh sb="4" eb="5">
      <t>コウ</t>
    </rPh>
    <rPh sb="5" eb="6">
      <t>キョウ</t>
    </rPh>
    <phoneticPr fontId="8"/>
  </si>
  <si>
    <t>ｳﾜｼﾞﾏﾋｶﾞｼｺｳｷｮｳｲﾝ</t>
  </si>
  <si>
    <t>北伊予中</t>
  </si>
  <si>
    <t>ｷﾀｲﾖ</t>
  </si>
  <si>
    <t>北伊予小教</t>
    <rPh sb="0" eb="3">
      <t>キタイヨ</t>
    </rPh>
    <rPh sb="3" eb="4">
      <t>ショウ</t>
    </rPh>
    <rPh sb="4" eb="5">
      <t>キョウ</t>
    </rPh>
    <phoneticPr fontId="11"/>
  </si>
  <si>
    <t>ｷﾀｲﾖｼｮｳｷｮｳｲﾝ</t>
  </si>
  <si>
    <t>愛宕中</t>
  </si>
  <si>
    <t>ｱﾀｺﾞ</t>
  </si>
  <si>
    <t>伊予農高教</t>
    <rPh sb="0" eb="2">
      <t>イヨ</t>
    </rPh>
    <rPh sb="2" eb="3">
      <t>ノウ</t>
    </rPh>
    <rPh sb="3" eb="4">
      <t>コウ</t>
    </rPh>
    <rPh sb="4" eb="5">
      <t>キョウ</t>
    </rPh>
    <phoneticPr fontId="8"/>
  </si>
  <si>
    <t>ｲﾖﾉｳｺｳｷｮｳｲﾝ</t>
  </si>
  <si>
    <t>松山聾中</t>
  </si>
  <si>
    <t>高知陸協</t>
    <rPh sb="0" eb="2">
      <t>コウチ</t>
    </rPh>
    <rPh sb="2" eb="3">
      <t>リク</t>
    </rPh>
    <rPh sb="3" eb="4">
      <t>キョウ</t>
    </rPh>
    <phoneticPr fontId="7"/>
  </si>
  <si>
    <t>ｺｳﾁﾘｯｷｮｳ</t>
  </si>
  <si>
    <t>城川中</t>
  </si>
  <si>
    <t>ｼﾛｶﾜ</t>
  </si>
  <si>
    <t>高知ﾕﾆｵﾝ</t>
    <rPh sb="0" eb="2">
      <t>コウチ</t>
    </rPh>
    <phoneticPr fontId="8"/>
  </si>
  <si>
    <t>ｺｳﾁｳﾆｵﾝ</t>
  </si>
  <si>
    <t>伊予中</t>
  </si>
  <si>
    <t>福岡陸協</t>
  </si>
  <si>
    <t>ﾌｸｵｶﾘｯｷｮｳ</t>
  </si>
  <si>
    <t>新谷中</t>
  </si>
  <si>
    <t>ﾆｲﾔ</t>
  </si>
  <si>
    <t>筑波大</t>
  </si>
  <si>
    <t>ﾂｸﾊﾞﾀﾞｲ</t>
  </si>
  <si>
    <t>三島西中</t>
  </si>
  <si>
    <t>ﾐｼﾏﾆｼ</t>
  </si>
  <si>
    <t>横国大</t>
  </si>
  <si>
    <t>ﾖｺﾊﾏｺｸﾀﾞｲ</t>
  </si>
  <si>
    <t>宇和特別支援中</t>
  </si>
  <si>
    <t>広島大</t>
  </si>
  <si>
    <t>ﾋﾛｼﾏﾀﾞｲ</t>
  </si>
  <si>
    <t>愛媛大</t>
  </si>
  <si>
    <t>ｴﾋﾒﾀﾞｲ</t>
  </si>
  <si>
    <t>福岡教育大</t>
  </si>
  <si>
    <t>ﾌｸｵｶｷｮｳｲｸﾀﾞｲ</t>
  </si>
  <si>
    <t>大分大</t>
  </si>
  <si>
    <t>ｵｵｲﾀﾀﾞｲｶﾞｸ</t>
  </si>
  <si>
    <t>鹿屋体育大</t>
    <rPh sb="2" eb="4">
      <t>タイイク</t>
    </rPh>
    <phoneticPr fontId="8"/>
  </si>
  <si>
    <t>ｶﾉﾔﾀｲﾀﾞｲ</t>
  </si>
  <si>
    <t>慶応義塾大</t>
    <rPh sb="0" eb="2">
      <t>ケイオウ</t>
    </rPh>
    <rPh sb="2" eb="4">
      <t>ギジュク</t>
    </rPh>
    <rPh sb="4" eb="5">
      <t>ダイ</t>
    </rPh>
    <phoneticPr fontId="8"/>
  </si>
  <si>
    <t>ｹｲｵｳｷﾞｼﾞｭｸﾀﾞｲ</t>
  </si>
  <si>
    <t>創価大</t>
  </si>
  <si>
    <t>ｿｳｶﾀﾞｲ</t>
  </si>
  <si>
    <t>日本大</t>
  </si>
  <si>
    <t>ﾆﾎﾝﾀﾞｲ</t>
  </si>
  <si>
    <t>日女体大</t>
  </si>
  <si>
    <t>ﾆﾁｼﾞｮﾀｲﾀﾞｲ</t>
  </si>
  <si>
    <t>日体大</t>
  </si>
  <si>
    <t>ﾆｯﾀｲﾀﾞｲ</t>
  </si>
  <si>
    <t>早稲田大</t>
  </si>
  <si>
    <t>ﾜｾﾀﾞﾀﾞｲ</t>
  </si>
  <si>
    <t>法政大</t>
    <rPh sb="0" eb="2">
      <t>ホウセイ</t>
    </rPh>
    <rPh sb="2" eb="3">
      <t>ダイ</t>
    </rPh>
    <phoneticPr fontId="8"/>
  </si>
  <si>
    <t>ﾎｳｾｲﾀﾞｲ</t>
  </si>
  <si>
    <t>中京大</t>
  </si>
  <si>
    <t>ﾁｭｳｷｮｳﾀﾞｲ</t>
  </si>
  <si>
    <t>龍谷大</t>
    <rPh sb="0" eb="2">
      <t>リュウコク</t>
    </rPh>
    <rPh sb="2" eb="3">
      <t>ダイ</t>
    </rPh>
    <phoneticPr fontId="7"/>
  </si>
  <si>
    <t>ﾘｭｳｺｸﾀﾞｲ</t>
  </si>
  <si>
    <t>大阪経法大</t>
  </si>
  <si>
    <t>ｵｵｻｶｹｲﾎｳﾀﾞｲ</t>
  </si>
  <si>
    <t>大体大</t>
  </si>
  <si>
    <t>ｵｵｻｶﾀｲﾀﾞｲ</t>
  </si>
  <si>
    <t>追手門学大</t>
    <rPh sb="0" eb="3">
      <t>オウテモン</t>
    </rPh>
    <rPh sb="3" eb="4">
      <t>ガク</t>
    </rPh>
    <rPh sb="4" eb="5">
      <t>ダイ</t>
    </rPh>
    <phoneticPr fontId="8"/>
  </si>
  <si>
    <t>ｵｳﾃﾓﾝｶﾞｸｲﾝﾀﾞｲ</t>
  </si>
  <si>
    <t>関西大</t>
  </si>
  <si>
    <t>ｶﾝｻｲﾀﾞｲ</t>
  </si>
  <si>
    <t>天理大</t>
  </si>
  <si>
    <t>ﾃﾝﾘﾀﾞｲ</t>
  </si>
  <si>
    <t>岡山商大</t>
  </si>
  <si>
    <t>ｵｶﾔﾏｼｮｳｶﾀﾞｲｶﾞｸ</t>
  </si>
  <si>
    <t>広島経済大</t>
    <rPh sb="0" eb="2">
      <t>ヒロシマ</t>
    </rPh>
    <rPh sb="2" eb="5">
      <t>ケイザイダイ</t>
    </rPh>
    <phoneticPr fontId="8"/>
  </si>
  <si>
    <t>ﾋﾛｼﾏｹｲｻﾞｲﾀﾞｲ</t>
  </si>
  <si>
    <t>四国学院大</t>
    <rPh sb="0" eb="2">
      <t>シコク</t>
    </rPh>
    <rPh sb="2" eb="4">
      <t>ガクイン</t>
    </rPh>
    <rPh sb="4" eb="5">
      <t>ダイ</t>
    </rPh>
    <phoneticPr fontId="8"/>
  </si>
  <si>
    <t>ｼｺｸｶﾞｸｲﾝﾀﾞｲ</t>
  </si>
  <si>
    <t>松山大</t>
  </si>
  <si>
    <t>ﾏﾂﾔﾏﾀﾞｲ</t>
  </si>
  <si>
    <t>福岡大</t>
  </si>
  <si>
    <t>ﾌｸｵｶﾀﾞｲ</t>
  </si>
  <si>
    <t>国際武道大</t>
  </si>
  <si>
    <t>ｺｸｻｲﾌﾞﾄﾞｳﾀﾞｲ</t>
  </si>
  <si>
    <t>高知大</t>
  </si>
  <si>
    <t>ｺｳﾁﾀﾞｲ</t>
  </si>
  <si>
    <t>東女体大</t>
  </si>
  <si>
    <t>ﾄｳｼﾞｮﾀｲﾀﾞｲ</t>
  </si>
  <si>
    <t>今治明徳短大</t>
    <rPh sb="5" eb="6">
      <t>ダイ</t>
    </rPh>
    <phoneticPr fontId="8"/>
  </si>
  <si>
    <t>ｲﾏﾊﾞﾘﾒｲﾄｸﾀﾝﾀﾞｲ</t>
  </si>
  <si>
    <t>495374</t>
  </si>
  <si>
    <t>愛媛女短大</t>
    <rPh sb="4" eb="5">
      <t>ダイ</t>
    </rPh>
    <phoneticPr fontId="8"/>
  </si>
  <si>
    <t>ｴﾋﾒｼﾞｮｼﾀﾝﾀﾞｲ</t>
  </si>
  <si>
    <t>496043</t>
  </si>
  <si>
    <t>弓削商船高専</t>
  </si>
  <si>
    <t>496044</t>
  </si>
  <si>
    <t>農業大学校</t>
    <rPh sb="0" eb="2">
      <t>ノウギョウ</t>
    </rPh>
    <rPh sb="2" eb="5">
      <t>ダイガッコウ</t>
    </rPh>
    <phoneticPr fontId="8"/>
  </si>
  <si>
    <t>ﾉｳｷﾞｮｳﾀﾞｲｶﾞｯｺｳ</t>
  </si>
  <si>
    <t>496045</t>
  </si>
  <si>
    <t>愛媛大医学部</t>
    <rPh sb="3" eb="5">
      <t>イガク</t>
    </rPh>
    <rPh sb="5" eb="6">
      <t>ブ</t>
    </rPh>
    <phoneticPr fontId="8"/>
  </si>
  <si>
    <t>ｴﾋﾒﾀﾞｲｲｶﾞｸﾌﾞ</t>
  </si>
  <si>
    <t>496046</t>
  </si>
  <si>
    <t>信州大</t>
    <rPh sb="0" eb="2">
      <t>シンシュウ</t>
    </rPh>
    <rPh sb="2" eb="3">
      <t>ダイ</t>
    </rPh>
    <phoneticPr fontId="8"/>
  </si>
  <si>
    <t>ｼﾝｼｭｳﾀﾞｲ</t>
  </si>
  <si>
    <t>496047</t>
  </si>
  <si>
    <t>吉備国際大</t>
    <rPh sb="0" eb="2">
      <t>キビ</t>
    </rPh>
    <rPh sb="2" eb="4">
      <t>コクサイ</t>
    </rPh>
    <rPh sb="4" eb="5">
      <t>ダイ</t>
    </rPh>
    <phoneticPr fontId="8"/>
  </si>
  <si>
    <t>ｷﾋﾞｺｸｻｲﾀﾞｲ</t>
  </si>
  <si>
    <t>496048</t>
  </si>
  <si>
    <t>倉敷芸科大</t>
    <rPh sb="0" eb="2">
      <t>クラシキ</t>
    </rPh>
    <rPh sb="2" eb="3">
      <t>ゲイ</t>
    </rPh>
    <rPh sb="3" eb="4">
      <t>カ</t>
    </rPh>
    <rPh sb="4" eb="5">
      <t>ダイ</t>
    </rPh>
    <phoneticPr fontId="8"/>
  </si>
  <si>
    <t>ｸﾗｼｷｹﾞｲｶﾀﾞｲ</t>
  </si>
  <si>
    <t>496049</t>
  </si>
  <si>
    <t>徳山大</t>
    <rPh sb="0" eb="2">
      <t>トクヤマ</t>
    </rPh>
    <rPh sb="2" eb="3">
      <t>ダイ</t>
    </rPh>
    <phoneticPr fontId="8"/>
  </si>
  <si>
    <t>ﾄｸﾔﾏﾀﾞｲ</t>
  </si>
  <si>
    <t>496050</t>
  </si>
  <si>
    <t>神戸大</t>
    <rPh sb="0" eb="2">
      <t>コウベ</t>
    </rPh>
    <rPh sb="2" eb="3">
      <t>ダイ</t>
    </rPh>
    <phoneticPr fontId="8"/>
  </si>
  <si>
    <t>ｺｳﾍﾞﾀﾞｲ</t>
  </si>
  <si>
    <t>496051</t>
  </si>
  <si>
    <t>環太平洋大</t>
    <rPh sb="0" eb="4">
      <t>カンタイヘイヨウ</t>
    </rPh>
    <rPh sb="4" eb="5">
      <t>ダイ</t>
    </rPh>
    <phoneticPr fontId="7"/>
  </si>
  <si>
    <t>ｶﾝﾀｲﾍｲﾖｳﾀﾞｲ</t>
  </si>
  <si>
    <t>496052</t>
  </si>
  <si>
    <t>秋田大</t>
    <rPh sb="0" eb="2">
      <t>アキタ</t>
    </rPh>
    <rPh sb="2" eb="3">
      <t>ダイ</t>
    </rPh>
    <phoneticPr fontId="7"/>
  </si>
  <si>
    <t>ｱｷﾀﾀﾞｲ</t>
  </si>
  <si>
    <t>496053</t>
  </si>
  <si>
    <t>尾道大</t>
    <rPh sb="0" eb="2">
      <t>オノミチ</t>
    </rPh>
    <rPh sb="2" eb="3">
      <t>ダイ</t>
    </rPh>
    <phoneticPr fontId="7"/>
  </si>
  <si>
    <t>ｵﾉﾐﾁﾀﾞｲ</t>
  </si>
  <si>
    <t>496054</t>
  </si>
  <si>
    <t>岡山大</t>
    <rPh sb="0" eb="2">
      <t>オカヤマ</t>
    </rPh>
    <rPh sb="2" eb="3">
      <t>ダイ</t>
    </rPh>
    <phoneticPr fontId="7"/>
  </si>
  <si>
    <t>ｵｶﾔﾏﾀﾞｲ</t>
  </si>
  <si>
    <t>496055</t>
  </si>
  <si>
    <t>関西学院大</t>
    <rPh sb="0" eb="2">
      <t>カンセイ</t>
    </rPh>
    <rPh sb="2" eb="4">
      <t>ガクイン</t>
    </rPh>
    <rPh sb="4" eb="5">
      <t>ダイ</t>
    </rPh>
    <phoneticPr fontId="7"/>
  </si>
  <si>
    <t>ｶﾝｻｲｶﾞｸｲﾝﾀﾞｲ</t>
  </si>
  <si>
    <t>496056</t>
  </si>
  <si>
    <t>九州情報大</t>
    <rPh sb="0" eb="2">
      <t>キュウシュウ</t>
    </rPh>
    <rPh sb="2" eb="4">
      <t>ジョウホウ</t>
    </rPh>
    <rPh sb="4" eb="5">
      <t>ダイ</t>
    </rPh>
    <phoneticPr fontId="7"/>
  </si>
  <si>
    <t>ｷｭｳｼｭｳｼﾞｮｳﾎｳﾀﾞｲ</t>
  </si>
  <si>
    <t>496057</t>
  </si>
  <si>
    <t>496058</t>
  </si>
  <si>
    <t>東京大</t>
    <rPh sb="0" eb="2">
      <t>トウキョウ</t>
    </rPh>
    <rPh sb="2" eb="3">
      <t>ダイ</t>
    </rPh>
    <phoneticPr fontId="8"/>
  </si>
  <si>
    <t>ﾄｳｷｮｳﾀﾞｲ</t>
  </si>
  <si>
    <t>国士舘大</t>
  </si>
  <si>
    <t>ｺｸｼｶﾝﾀﾞｲ</t>
  </si>
  <si>
    <t>大阪国際大</t>
    <rPh sb="0" eb="2">
      <t>オオサカ</t>
    </rPh>
    <rPh sb="2" eb="4">
      <t>コクサイ</t>
    </rPh>
    <rPh sb="4" eb="5">
      <t>ダイ</t>
    </rPh>
    <phoneticPr fontId="7"/>
  </si>
  <si>
    <t>ｵｵｻｶｺｸｻｲﾀﾞｲ</t>
  </si>
  <si>
    <t>甲南大</t>
    <rPh sb="0" eb="2">
      <t>コウナン</t>
    </rPh>
    <rPh sb="2" eb="3">
      <t>ダイ</t>
    </rPh>
    <phoneticPr fontId="8"/>
  </si>
  <si>
    <t>ｺｳﾅﾝｱﾀﾞｲ</t>
  </si>
  <si>
    <t>福島大</t>
    <rPh sb="0" eb="2">
      <t>フクシマ</t>
    </rPh>
    <rPh sb="2" eb="3">
      <t>ダイ</t>
    </rPh>
    <phoneticPr fontId="8"/>
  </si>
  <si>
    <t>ﾌｸｼﾏﾀﾞｲ</t>
  </si>
  <si>
    <t>山梨学院大</t>
    <rPh sb="0" eb="2">
      <t>ヤマナシ</t>
    </rPh>
    <rPh sb="2" eb="4">
      <t>ガクイン</t>
    </rPh>
    <rPh sb="4" eb="5">
      <t>ダイ</t>
    </rPh>
    <phoneticPr fontId="8"/>
  </si>
  <si>
    <t>ﾔﾏﾅｼｶﾞｸｲﾝﾀﾞｲ</t>
  </si>
  <si>
    <t>平成国際大</t>
    <rPh sb="0" eb="2">
      <t>ヘイセイ</t>
    </rPh>
    <rPh sb="2" eb="4">
      <t>コクサイ</t>
    </rPh>
    <phoneticPr fontId="7"/>
  </si>
  <si>
    <t>ﾍｲｾｲｺｸｻｲﾀﾞｲ</t>
  </si>
  <si>
    <t>新潟医福大</t>
    <rPh sb="0" eb="2">
      <t>ニイガタ</t>
    </rPh>
    <rPh sb="2" eb="3">
      <t>イ</t>
    </rPh>
    <rPh sb="3" eb="5">
      <t>フクダイ</t>
    </rPh>
    <phoneticPr fontId="7"/>
  </si>
  <si>
    <t>ﾆｲｶﾞﾀｲﾘｮｳﾌｸｼﾀﾞｲ</t>
  </si>
  <si>
    <t>京都教育大</t>
    <rPh sb="0" eb="2">
      <t>キョウト</t>
    </rPh>
    <rPh sb="2" eb="4">
      <t>キョウイク</t>
    </rPh>
    <rPh sb="4" eb="5">
      <t>ダイ</t>
    </rPh>
    <phoneticPr fontId="7"/>
  </si>
  <si>
    <t>ｷｮｳﾄｷｮｳｲｸﾀﾞｲ</t>
  </si>
  <si>
    <t>高崎経済大</t>
    <rPh sb="0" eb="2">
      <t>タカサキ</t>
    </rPh>
    <rPh sb="2" eb="4">
      <t>ケイザイ</t>
    </rPh>
    <phoneticPr fontId="7"/>
  </si>
  <si>
    <t>ﾀｶｻｷｹｲｻﾞｲﾀﾞｲ</t>
  </si>
  <si>
    <t>九州共立大</t>
    <rPh sb="0" eb="2">
      <t>キュウシュウ</t>
    </rPh>
    <rPh sb="2" eb="4">
      <t>キョウリツ</t>
    </rPh>
    <rPh sb="4" eb="5">
      <t>ダイ</t>
    </rPh>
    <phoneticPr fontId="7"/>
  </si>
  <si>
    <t>ｷｭｳｼｭｳｷｮｳﾘﾂﾀﾞｲ</t>
  </si>
  <si>
    <t>同志社大</t>
    <rPh sb="0" eb="3">
      <t>ドウシシャ</t>
    </rPh>
    <rPh sb="3" eb="4">
      <t>ダイ</t>
    </rPh>
    <phoneticPr fontId="7"/>
  </si>
  <si>
    <t>ﾄﾞｳｼｼｬﾀﾞｲ</t>
  </si>
  <si>
    <t>上武大</t>
    <rPh sb="0" eb="2">
      <t>ジョウブ</t>
    </rPh>
    <rPh sb="2" eb="3">
      <t>ダイ</t>
    </rPh>
    <phoneticPr fontId="7"/>
  </si>
  <si>
    <t>ｼﾞｮｳﾌﾞﾀﾞｲ</t>
  </si>
  <si>
    <t>大東文化大</t>
    <rPh sb="0" eb="2">
      <t>ダイトウ</t>
    </rPh>
    <rPh sb="2" eb="4">
      <t>ブンカ</t>
    </rPh>
    <rPh sb="4" eb="5">
      <t>ダイ</t>
    </rPh>
    <phoneticPr fontId="7"/>
  </si>
  <si>
    <t>ﾀﾞｲﾄｳﾌﾞﾝｶﾀﾞｲ</t>
  </si>
  <si>
    <t>立命館大</t>
    <rPh sb="0" eb="3">
      <t>リツメイカン</t>
    </rPh>
    <rPh sb="3" eb="4">
      <t>ダイ</t>
    </rPh>
    <phoneticPr fontId="7"/>
  </si>
  <si>
    <t>ﾘﾂﾒｲｶﾝﾀﾞｲ</t>
  </si>
  <si>
    <t>福山平成大</t>
    <rPh sb="0" eb="2">
      <t>フクヤマ</t>
    </rPh>
    <rPh sb="2" eb="4">
      <t>ヘイセイ</t>
    </rPh>
    <rPh sb="4" eb="5">
      <t>ダイ</t>
    </rPh>
    <phoneticPr fontId="7"/>
  </si>
  <si>
    <t>ﾌｸﾔﾏﾍｲｾｲﾀﾞｲ</t>
  </si>
  <si>
    <t>筑波技術大</t>
    <rPh sb="0" eb="2">
      <t>ツクバ</t>
    </rPh>
    <rPh sb="2" eb="5">
      <t>ギジュツダイ</t>
    </rPh>
    <phoneticPr fontId="7"/>
  </si>
  <si>
    <t>ﾂｸﾊﾞｷﾞｼﾞｭﾂﾀﾞｲ</t>
  </si>
  <si>
    <t>東洋大</t>
    <rPh sb="0" eb="2">
      <t>トウヨウ</t>
    </rPh>
    <rPh sb="2" eb="3">
      <t>ダイ</t>
    </rPh>
    <phoneticPr fontId="8"/>
  </si>
  <si>
    <t>ﾄｳﾖｳﾀﾞｲ</t>
  </si>
  <si>
    <t>東海大</t>
    <rPh sb="0" eb="2">
      <t>トウカイ</t>
    </rPh>
    <rPh sb="2" eb="3">
      <t>ダイ</t>
    </rPh>
    <phoneticPr fontId="8"/>
  </si>
  <si>
    <t>ﾄｳｶｲﾀﾞｲ</t>
  </si>
  <si>
    <t>亜細亜大</t>
    <rPh sb="0" eb="3">
      <t>アジア</t>
    </rPh>
    <rPh sb="3" eb="4">
      <t>ダイ</t>
    </rPh>
    <phoneticPr fontId="8"/>
  </si>
  <si>
    <t>ｱｼﾞｱﾀﾞｲ</t>
  </si>
  <si>
    <t>徳島大</t>
    <rPh sb="0" eb="2">
      <t>トクシマ</t>
    </rPh>
    <rPh sb="2" eb="3">
      <t>ダイ</t>
    </rPh>
    <phoneticPr fontId="8"/>
  </si>
  <si>
    <t>ﾄｸｼﾏﾀﾞｲ</t>
  </si>
  <si>
    <t>近畿大</t>
    <rPh sb="0" eb="2">
      <t>キンキ</t>
    </rPh>
    <rPh sb="2" eb="3">
      <t>ダイ</t>
    </rPh>
    <phoneticPr fontId="8"/>
  </si>
  <si>
    <t>ｷﾝｷﾀﾞｲ</t>
  </si>
  <si>
    <t>福山大</t>
    <rPh sb="0" eb="2">
      <t>フクヤマ</t>
    </rPh>
    <rPh sb="2" eb="3">
      <t>ダイ</t>
    </rPh>
    <phoneticPr fontId="8"/>
  </si>
  <si>
    <t>ﾌｸﾔﾏﾀﾞｲ</t>
  </si>
  <si>
    <t>広島修道大</t>
    <rPh sb="0" eb="2">
      <t>ヒロシマ</t>
    </rPh>
    <rPh sb="2" eb="4">
      <t>シュウドウ</t>
    </rPh>
    <rPh sb="4" eb="5">
      <t>ダイ</t>
    </rPh>
    <phoneticPr fontId="8"/>
  </si>
  <si>
    <t>ﾋﾛｼﾏｼｭｳﾄﾞｳﾀﾞｲ</t>
  </si>
  <si>
    <t>香川大</t>
    <rPh sb="0" eb="2">
      <t>カガワ</t>
    </rPh>
    <rPh sb="2" eb="3">
      <t>ダイ</t>
    </rPh>
    <phoneticPr fontId="8"/>
  </si>
  <si>
    <t>ｶｶﾞﾜﾀﾞｲ</t>
  </si>
  <si>
    <t>関西外語大</t>
  </si>
  <si>
    <t>ｶﾝｻｲｶﾞｲｺﾞﾀﾞｲ</t>
  </si>
  <si>
    <t>順天堂大</t>
  </si>
  <si>
    <t>ｼﾞｭﾝﾃﾝﾄﾞｳﾀﾞｲ</t>
  </si>
  <si>
    <t>松山東雲女大</t>
  </si>
  <si>
    <t>ﾏﾂﾔﾏｼﾉﾉﾒﾀﾞｲ</t>
  </si>
  <si>
    <t>名古屋商大</t>
  </si>
  <si>
    <t>ﾅｺﾞﾔｼｮｳﾀﾞｲ</t>
  </si>
  <si>
    <t>大阪大</t>
  </si>
  <si>
    <t>ｵｵｻｶﾀﾞｲ</t>
  </si>
  <si>
    <t>〒　　　　　　　　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</si>
  <si>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</si>
  <si>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</si>
  <si>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部</t>
    <rPh sb="0" eb="1">
      <t xml:space="preserve">ブ </t>
    </rPh>
    <phoneticPr fontId="1"/>
  </si>
  <si>
    <t>プログラム（100円/部）</t>
    <phoneticPr fontId="1"/>
  </si>
  <si>
    <t>ターゲットタイム
(数字のみ)</t>
    <rPh sb="10" eb="12">
      <t>スウジ</t>
    </rPh>
    <phoneticPr fontId="1"/>
  </si>
  <si>
    <t>プログラム代込
合計金額
（自動計算）</t>
    <rPh sb="0" eb="2">
      <t>ゴウケイ</t>
    </rPh>
    <rPh sb="2" eb="4">
      <t>キンガク</t>
    </rPh>
    <rPh sb="5" eb="7">
      <t>スウ_x0000_</t>
    </rPh>
    <rPh sb="13" eb="15">
      <t xml:space="preserve">ジドウ </t>
    </rPh>
    <rPh sb="15" eb="17">
      <t xml:space="preserve">ケイサｎ </t>
    </rPh>
    <rPh sb="17" eb="18">
      <t/>
    </rPh>
    <phoneticPr fontId="1"/>
  </si>
  <si>
    <t>2024 年　　月　　日</t>
    <rPh sb="5" eb="6">
      <t>ネン</t>
    </rPh>
    <rPh sb="8" eb="9">
      <t>ガツ</t>
    </rPh>
    <rPh sb="11" eb="12">
      <t>ヒ</t>
    </rPh>
    <phoneticPr fontId="1"/>
  </si>
  <si>
    <t>第４回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</si>
</sst>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&quot;分&quot;"/>
    <numFmt numFmtId="177" formatCode="00&quot;秒&quot;"/>
    <numFmt numFmtId="178" formatCode="#,##0&quot;円&quot;"/>
    <numFmt numFmtId="179" formatCode="0&quot;名　&quot;"/>
    <numFmt numFmtId="180" formatCode="00"/>
  </numFmts>
  <fonts count="23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u/>
      <sz val="10.5"/>
      <color indexed="36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theme="0" tint="-0.49998474074526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177" fontId="15" fillId="2" borderId="3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179" fontId="15" fillId="2" borderId="6" xfId="0" applyNumberFormat="1" applyFont="1" applyFill="1" applyBorder="1" applyAlignment="1">
      <alignment vertical="center"/>
    </xf>
    <xf numFmtId="0" fontId="18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shrinkToFit="1"/>
    </xf>
    <xf numFmtId="180" fontId="15" fillId="2" borderId="10" xfId="0" applyNumberFormat="1" applyFont="1" applyFill="1" applyBorder="1" applyAlignment="1">
      <alignment horizontal="left" vertical="center"/>
    </xf>
    <xf numFmtId="180" fontId="15" fillId="0" borderId="11" xfId="0" applyNumberFormat="1" applyFont="1" applyBorder="1" applyAlignment="1">
      <alignment horizontal="left" vertical="center"/>
    </xf>
    <xf numFmtId="180" fontId="15" fillId="0" borderId="12" xfId="0" applyNumberFormat="1" applyFont="1" applyBorder="1" applyAlignment="1">
      <alignment horizontal="left" vertical="center"/>
    </xf>
    <xf numFmtId="180" fontId="15" fillId="0" borderId="10" xfId="0" applyNumberFormat="1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6" fillId="0" borderId="13" xfId="3" applyFont="1" applyBorder="1" applyAlignment="1">
      <alignment vertical="center"/>
    </xf>
    <xf numFmtId="0" fontId="6" fillId="0" borderId="14" xfId="3" applyFont="1" applyBorder="1" applyAlignment="1">
      <alignment vertical="center"/>
    </xf>
    <xf numFmtId="0" fontId="6" fillId="0" borderId="15" xfId="3" applyFont="1" applyBorder="1" applyAlignment="1">
      <alignment horizontal="left" vertical="center"/>
    </xf>
    <xf numFmtId="0" fontId="6" fillId="0" borderId="16" xfId="2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18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0" fontId="6" fillId="0" borderId="0" xfId="3" applyFont="1" applyAlignment="1">
      <alignment vertical="center"/>
    </xf>
    <xf numFmtId="0" fontId="6" fillId="0" borderId="20" xfId="3" applyFont="1" applyBorder="1" applyAlignment="1">
      <alignment vertical="center"/>
    </xf>
    <xf numFmtId="0" fontId="6" fillId="0" borderId="21" xfId="3" applyFont="1" applyBorder="1" applyAlignment="1">
      <alignment vertical="center"/>
    </xf>
    <xf numFmtId="0" fontId="6" fillId="0" borderId="22" xfId="3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21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20" xfId="2" applyFont="1" applyBorder="1" applyAlignment="1">
      <alignment vertical="center"/>
    </xf>
    <xf numFmtId="0" fontId="6" fillId="0" borderId="22" xfId="2" applyFont="1" applyBorder="1" applyAlignment="1">
      <alignment vertical="center"/>
    </xf>
    <xf numFmtId="0" fontId="6" fillId="0" borderId="23" xfId="2" applyFont="1" applyBorder="1" applyAlignment="1">
      <alignment vertical="center"/>
    </xf>
    <xf numFmtId="0" fontId="6" fillId="0" borderId="24" xfId="2" applyFont="1" applyBorder="1" applyAlignment="1">
      <alignment vertical="center"/>
    </xf>
    <xf numFmtId="0" fontId="6" fillId="0" borderId="25" xfId="2" applyFont="1" applyBorder="1" applyAlignment="1">
      <alignment vertical="center"/>
    </xf>
    <xf numFmtId="0" fontId="6" fillId="0" borderId="26" xfId="2" applyFont="1" applyBorder="1" applyAlignment="1">
      <alignment vertical="center"/>
    </xf>
    <xf numFmtId="0" fontId="6" fillId="0" borderId="20" xfId="3" applyFont="1" applyBorder="1" applyAlignment="1">
      <alignment horizontal="right" vertical="center"/>
    </xf>
    <xf numFmtId="0" fontId="6" fillId="0" borderId="27" xfId="2" applyFont="1" applyBorder="1" applyAlignment="1">
      <alignment vertical="center"/>
    </xf>
    <xf numFmtId="0" fontId="6" fillId="0" borderId="28" xfId="2" applyFont="1" applyBorder="1" applyAlignment="1">
      <alignment vertical="center"/>
    </xf>
    <xf numFmtId="0" fontId="6" fillId="0" borderId="29" xfId="2" applyFont="1" applyBorder="1" applyAlignment="1">
      <alignment vertical="center"/>
    </xf>
    <xf numFmtId="0" fontId="12" fillId="0" borderId="20" xfId="1" applyFont="1" applyBorder="1" applyAlignment="1">
      <alignment vertical="center"/>
    </xf>
    <xf numFmtId="0" fontId="6" fillId="0" borderId="30" xfId="2" applyFont="1" applyBorder="1" applyAlignment="1">
      <alignment vertical="center"/>
    </xf>
    <xf numFmtId="0" fontId="6" fillId="0" borderId="24" xfId="3" applyFont="1" applyBorder="1" applyAlignment="1">
      <alignment vertical="center"/>
    </xf>
    <xf numFmtId="0" fontId="6" fillId="0" borderId="25" xfId="3" applyFont="1" applyBorder="1" applyAlignment="1">
      <alignment vertical="center"/>
    </xf>
    <xf numFmtId="180" fontId="15" fillId="0" borderId="31" xfId="0" applyNumberFormat="1" applyFont="1" applyBorder="1" applyAlignment="1">
      <alignment horizontal="right" vertical="center"/>
    </xf>
    <xf numFmtId="180" fontId="15" fillId="0" borderId="32" xfId="0" applyNumberFormat="1" applyFont="1" applyBorder="1" applyAlignment="1">
      <alignment horizontal="center" vertical="center"/>
    </xf>
    <xf numFmtId="180" fontId="15" fillId="0" borderId="33" xfId="0" applyNumberFormat="1" applyFont="1" applyBorder="1" applyAlignment="1">
      <alignment horizontal="right" vertical="center"/>
    </xf>
    <xf numFmtId="180" fontId="15" fillId="0" borderId="34" xfId="0" applyNumberFormat="1" applyFont="1" applyBorder="1" applyAlignment="1">
      <alignment horizontal="center" vertical="center"/>
    </xf>
    <xf numFmtId="180" fontId="15" fillId="0" borderId="5" xfId="0" applyNumberFormat="1" applyFont="1" applyBorder="1" applyAlignment="1">
      <alignment horizontal="right" vertical="center"/>
    </xf>
    <xf numFmtId="180" fontId="15" fillId="0" borderId="3" xfId="0" applyNumberFormat="1" applyFont="1" applyBorder="1" applyAlignment="1">
      <alignment horizontal="center" vertical="center"/>
    </xf>
    <xf numFmtId="180" fontId="15" fillId="2" borderId="5" xfId="0" applyNumberFormat="1" applyFont="1" applyFill="1" applyBorder="1" applyAlignment="1">
      <alignment horizontal="right" vertical="center"/>
    </xf>
    <xf numFmtId="180" fontId="15" fillId="2" borderId="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46" xfId="0" applyNumberFormat="1" applyFont="1" applyBorder="1" applyAlignment="1">
      <alignment horizontal="center" vertical="center"/>
    </xf>
    <xf numFmtId="178" fontId="20" fillId="0" borderId="27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178" fontId="20" fillId="0" borderId="0" xfId="0" applyNumberFormat="1" applyFont="1" applyAlignment="1">
      <alignment horizontal="center" vertical="center"/>
    </xf>
    <xf numFmtId="178" fontId="20" fillId="0" borderId="38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178" fontId="20" fillId="0" borderId="9" xfId="0" applyNumberFormat="1" applyFont="1" applyBorder="1" applyAlignment="1">
      <alignment horizontal="center" vertical="center"/>
    </xf>
    <xf numFmtId="178" fontId="20" fillId="0" borderId="6" xfId="0" applyNumberFormat="1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179" fontId="15" fillId="2" borderId="35" xfId="0" applyNumberFormat="1" applyFont="1" applyFill="1" applyBorder="1" applyAlignment="1">
      <alignment horizontal="right" vertical="center"/>
    </xf>
    <xf numFmtId="179" fontId="15" fillId="2" borderId="4" xfId="0" applyNumberFormat="1" applyFont="1" applyFill="1" applyBorder="1" applyAlignment="1">
      <alignment horizontal="right" vertical="center"/>
    </xf>
    <xf numFmtId="0" fontId="15" fillId="2" borderId="36" xfId="0" applyFont="1" applyFill="1" applyBorder="1" applyAlignment="1">
      <alignment horizontal="center" vertical="center" textRotation="255"/>
    </xf>
    <xf numFmtId="0" fontId="15" fillId="2" borderId="37" xfId="0" applyFont="1" applyFill="1" applyBorder="1" applyAlignment="1">
      <alignment horizontal="center" vertical="center" textRotation="255"/>
    </xf>
    <xf numFmtId="0" fontId="15" fillId="2" borderId="18" xfId="0" applyFont="1" applyFill="1" applyBorder="1" applyAlignment="1">
      <alignment horizontal="center" vertical="center" textRotation="255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179" fontId="15" fillId="2" borderId="2" xfId="0" applyNumberFormat="1" applyFont="1" applyFill="1" applyBorder="1" applyAlignment="1">
      <alignment horizontal="right" vertical="center"/>
    </xf>
    <xf numFmtId="0" fontId="15" fillId="2" borderId="3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4" fillId="0" borderId="45" xfId="2" applyFont="1" applyBorder="1" applyAlignment="1">
      <alignment horizontal="center" vertical="center"/>
    </xf>
  </cellXfs>
  <cellStyles count="4">
    <cellStyle name="標準" xfId="0" builtinId="0"/>
    <cellStyle name="標準_00男女" xfId="1" xr:uid="{00000000-0005-0000-0000-000001000000}"/>
    <cellStyle name="標準_H19中学0516" xfId="2" xr:uid="{00000000-0005-0000-0000-000002000000}"/>
    <cellStyle name="標準_H19年中予選手権データ" xfId="3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9"/>
  <sheetViews>
    <sheetView tabSelected="1" zoomScale="125" zoomScaleNormal="125" workbookViewId="0">
      <selection activeCell="E3" sqref="E3"/>
    </sheetView>
  </sheetViews>
  <sheetFormatPr baseColWidth="10" defaultColWidth="12.6640625" defaultRowHeight="15"/>
  <cols>
    <col min="1" max="1" width="1.6640625" style="1" customWidth="1"/>
    <col min="2" max="2" width="3.6640625" style="1" customWidth="1"/>
    <col min="3" max="3" width="9" style="1" bestFit="1" customWidth="1"/>
    <col min="4" max="4" width="8.5" style="1" bestFit="1" customWidth="1"/>
    <col min="5" max="5" width="12" style="1" customWidth="1"/>
    <col min="6" max="6" width="7.5" style="1" bestFit="1" customWidth="1"/>
    <col min="7" max="7" width="8.5" style="1" bestFit="1" customWidth="1"/>
    <col min="8" max="8" width="6.6640625" style="1" bestFit="1" customWidth="1"/>
    <col min="9" max="9" width="12.6640625" style="1" customWidth="1"/>
    <col min="10" max="10" width="10.1640625" style="1" customWidth="1"/>
    <col min="11" max="11" width="6.1640625" style="1" bestFit="1" customWidth="1"/>
    <col min="12" max="12" width="8.6640625" style="1" bestFit="1" customWidth="1"/>
    <col min="13" max="14" width="5" style="1" bestFit="1" customWidth="1"/>
    <col min="15" max="15" width="3.5" style="1" bestFit="1" customWidth="1"/>
    <col min="16" max="16384" width="12.6640625" style="1"/>
  </cols>
  <sheetData>
    <row r="1" spans="2:16" ht="17">
      <c r="B1" s="15" t="s">
        <v>13</v>
      </c>
      <c r="L1" s="114" t="s">
        <v>836</v>
      </c>
      <c r="M1" s="114"/>
      <c r="N1" s="114"/>
      <c r="O1" s="114"/>
    </row>
    <row r="2" spans="2:16" ht="33" customHeight="1"/>
    <row r="3" spans="2:16" ht="30.75" customHeight="1">
      <c r="D3" s="17" t="s">
        <v>34</v>
      </c>
      <c r="E3" s="64" t="s">
        <v>837</v>
      </c>
      <c r="F3" s="121" t="s">
        <v>33</v>
      </c>
      <c r="G3" s="121"/>
      <c r="H3" s="121"/>
      <c r="I3" s="121"/>
      <c r="J3" s="121"/>
      <c r="K3" s="121"/>
      <c r="L3" s="122"/>
    </row>
    <row r="4" spans="2:16" ht="26" customHeight="1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6" ht="27.75" customHeight="1">
      <c r="B5" s="115" t="s">
        <v>0</v>
      </c>
      <c r="C5" s="98"/>
      <c r="D5" s="93"/>
      <c r="E5" s="94"/>
      <c r="F5" s="94"/>
      <c r="G5" s="95"/>
      <c r="H5" s="99" t="s">
        <v>15</v>
      </c>
      <c r="I5" s="116"/>
      <c r="J5" s="93"/>
      <c r="K5" s="94"/>
      <c r="L5" s="94"/>
      <c r="M5" s="117" t="s">
        <v>16</v>
      </c>
      <c r="N5" s="118"/>
      <c r="O5" s="2"/>
      <c r="P5" s="2"/>
    </row>
    <row r="6" spans="2:16" ht="27.75" customHeight="1">
      <c r="B6" s="97" t="s">
        <v>18</v>
      </c>
      <c r="C6" s="98"/>
      <c r="D6" s="93" t="s">
        <v>829</v>
      </c>
      <c r="E6" s="94"/>
      <c r="F6" s="119"/>
      <c r="G6" s="119"/>
      <c r="H6" s="119"/>
      <c r="I6" s="119"/>
      <c r="J6" s="119"/>
      <c r="K6" s="119"/>
      <c r="L6" s="119"/>
      <c r="M6" s="119"/>
      <c r="N6" s="120"/>
      <c r="O6" s="2"/>
    </row>
    <row r="7" spans="2:16" ht="27.75" customHeight="1">
      <c r="B7" s="97" t="s">
        <v>17</v>
      </c>
      <c r="C7" s="98"/>
      <c r="D7" s="93"/>
      <c r="E7" s="94"/>
      <c r="F7" s="94"/>
      <c r="G7" s="3" t="s">
        <v>16</v>
      </c>
      <c r="H7" s="99" t="s">
        <v>19</v>
      </c>
      <c r="I7" s="100"/>
      <c r="J7" s="93"/>
      <c r="K7" s="94"/>
      <c r="L7" s="94"/>
      <c r="M7" s="94"/>
      <c r="N7" s="95"/>
      <c r="O7" s="2"/>
    </row>
    <row r="8" spans="2:16">
      <c r="L8" s="18"/>
      <c r="M8" s="18"/>
      <c r="N8" s="18"/>
      <c r="O8" s="18"/>
    </row>
    <row r="9" spans="2:16" ht="31.25" customHeight="1">
      <c r="B9" s="103" t="s">
        <v>29</v>
      </c>
      <c r="C9" s="72" t="s">
        <v>2</v>
      </c>
      <c r="D9" s="72" t="s">
        <v>8</v>
      </c>
      <c r="E9" s="72" t="s">
        <v>0</v>
      </c>
      <c r="F9" s="72" t="s">
        <v>31</v>
      </c>
      <c r="G9" s="72" t="s">
        <v>6</v>
      </c>
      <c r="H9" s="72" t="s">
        <v>30</v>
      </c>
      <c r="I9" s="72" t="s">
        <v>14</v>
      </c>
      <c r="J9" s="91" t="s">
        <v>35</v>
      </c>
      <c r="K9" s="72" t="s">
        <v>1</v>
      </c>
      <c r="L9" s="72" t="s">
        <v>7</v>
      </c>
      <c r="M9" s="101" t="s">
        <v>834</v>
      </c>
      <c r="N9" s="102"/>
      <c r="O9" s="102"/>
    </row>
    <row r="10" spans="2:16" ht="19.25" customHeight="1">
      <c r="B10" s="104"/>
      <c r="C10" s="73"/>
      <c r="D10" s="73"/>
      <c r="E10" s="73"/>
      <c r="F10" s="73"/>
      <c r="G10" s="73"/>
      <c r="H10" s="73"/>
      <c r="I10" s="73"/>
      <c r="J10" s="92"/>
      <c r="K10" s="73"/>
      <c r="L10" s="73"/>
      <c r="M10" s="14" t="s">
        <v>830</v>
      </c>
      <c r="N10" s="9" t="s">
        <v>831</v>
      </c>
      <c r="O10" s="19">
        <v>0</v>
      </c>
    </row>
    <row r="11" spans="2:16">
      <c r="B11" s="8" t="s">
        <v>28</v>
      </c>
      <c r="C11" s="8" t="s">
        <v>3</v>
      </c>
      <c r="D11" s="8" t="s">
        <v>9</v>
      </c>
      <c r="E11" s="8" t="s">
        <v>4</v>
      </c>
      <c r="F11" s="8">
        <v>123456</v>
      </c>
      <c r="G11" s="8" t="s">
        <v>5</v>
      </c>
      <c r="H11" s="8">
        <v>1234</v>
      </c>
      <c r="I11" s="8" t="s">
        <v>12</v>
      </c>
      <c r="J11" s="8" t="s">
        <v>10</v>
      </c>
      <c r="K11" s="8">
        <v>1</v>
      </c>
      <c r="L11" s="8" t="s">
        <v>11</v>
      </c>
      <c r="M11" s="61">
        <v>15</v>
      </c>
      <c r="N11" s="62">
        <v>10</v>
      </c>
      <c r="O11" s="19">
        <v>10</v>
      </c>
    </row>
    <row r="12" spans="2:16">
      <c r="B12" s="10">
        <v>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55"/>
      <c r="N12" s="56"/>
      <c r="O12" s="20"/>
    </row>
    <row r="13" spans="2:16">
      <c r="B13" s="10">
        <v>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57"/>
      <c r="N13" s="58"/>
      <c r="O13" s="21"/>
    </row>
    <row r="14" spans="2:16">
      <c r="B14" s="10">
        <v>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57"/>
      <c r="N14" s="58"/>
      <c r="O14" s="21"/>
    </row>
    <row r="15" spans="2:16">
      <c r="B15" s="10">
        <v>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57"/>
      <c r="N15" s="58"/>
      <c r="O15" s="21"/>
    </row>
    <row r="16" spans="2:16">
      <c r="B16" s="10">
        <v>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57"/>
      <c r="N16" s="58"/>
      <c r="O16" s="21"/>
    </row>
    <row r="17" spans="2:15">
      <c r="B17" s="10">
        <v>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57"/>
      <c r="N17" s="58"/>
      <c r="O17" s="21"/>
    </row>
    <row r="18" spans="2:15">
      <c r="B18" s="10">
        <v>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57"/>
      <c r="N18" s="58"/>
      <c r="O18" s="21"/>
    </row>
    <row r="19" spans="2:15">
      <c r="B19" s="10">
        <v>8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57"/>
      <c r="N19" s="58"/>
      <c r="O19" s="21"/>
    </row>
    <row r="20" spans="2:15">
      <c r="B20" s="10">
        <v>9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57"/>
      <c r="N20" s="58"/>
      <c r="O20" s="21"/>
    </row>
    <row r="21" spans="2:15">
      <c r="B21" s="10">
        <v>10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57"/>
      <c r="N21" s="58"/>
      <c r="O21" s="21"/>
    </row>
    <row r="22" spans="2:15">
      <c r="B22" s="10">
        <v>11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57"/>
      <c r="N22" s="58"/>
      <c r="O22" s="21"/>
    </row>
    <row r="23" spans="2:15">
      <c r="B23" s="10">
        <v>12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57"/>
      <c r="N23" s="58"/>
      <c r="O23" s="21"/>
    </row>
    <row r="24" spans="2:15">
      <c r="B24" s="10">
        <v>13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57"/>
      <c r="N24" s="58"/>
      <c r="O24" s="21"/>
    </row>
    <row r="25" spans="2:15">
      <c r="B25" s="10">
        <v>14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57"/>
      <c r="N25" s="58"/>
      <c r="O25" s="21"/>
    </row>
    <row r="26" spans="2:15">
      <c r="B26" s="10">
        <v>15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57"/>
      <c r="N26" s="58"/>
      <c r="O26" s="21"/>
    </row>
    <row r="27" spans="2:15">
      <c r="B27" s="10">
        <v>16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57"/>
      <c r="N27" s="58"/>
      <c r="O27" s="21"/>
    </row>
    <row r="28" spans="2:15">
      <c r="B28" s="10">
        <v>17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57"/>
      <c r="N28" s="58"/>
      <c r="O28" s="21"/>
    </row>
    <row r="29" spans="2:15">
      <c r="B29" s="10">
        <v>18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57"/>
      <c r="N29" s="58"/>
      <c r="O29" s="21"/>
    </row>
    <row r="30" spans="2:15">
      <c r="B30" s="10">
        <v>19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57"/>
      <c r="N30" s="58"/>
      <c r="O30" s="21"/>
    </row>
    <row r="31" spans="2:15">
      <c r="B31" s="10">
        <v>20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57"/>
      <c r="N31" s="58"/>
      <c r="O31" s="21"/>
    </row>
    <row r="32" spans="2:15">
      <c r="B32" s="10">
        <v>21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57"/>
      <c r="N32" s="58"/>
      <c r="O32" s="21"/>
    </row>
    <row r="33" spans="2:15">
      <c r="B33" s="10">
        <v>22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57"/>
      <c r="N33" s="58"/>
      <c r="O33" s="21"/>
    </row>
    <row r="34" spans="2:15">
      <c r="B34" s="10">
        <v>23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57"/>
      <c r="N34" s="58"/>
      <c r="O34" s="21"/>
    </row>
    <row r="35" spans="2:15">
      <c r="B35" s="10">
        <v>24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57"/>
      <c r="N35" s="58"/>
      <c r="O35" s="21"/>
    </row>
    <row r="36" spans="2:15">
      <c r="B36" s="10">
        <v>25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57"/>
      <c r="N36" s="58"/>
      <c r="O36" s="21"/>
    </row>
    <row r="37" spans="2:15">
      <c r="B37" s="10">
        <v>26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57"/>
      <c r="N37" s="58"/>
      <c r="O37" s="21"/>
    </row>
    <row r="38" spans="2:15">
      <c r="B38" s="10">
        <v>27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57"/>
      <c r="N38" s="58"/>
      <c r="O38" s="21"/>
    </row>
    <row r="39" spans="2:15">
      <c r="B39" s="10">
        <v>28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57"/>
      <c r="N39" s="58"/>
      <c r="O39" s="21"/>
    </row>
    <row r="40" spans="2:15">
      <c r="B40" s="10">
        <v>29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57"/>
      <c r="N40" s="58"/>
      <c r="O40" s="21"/>
    </row>
    <row r="41" spans="2:15">
      <c r="B41" s="10">
        <v>30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57"/>
      <c r="N41" s="58"/>
      <c r="O41" s="21"/>
    </row>
    <row r="42" spans="2:15">
      <c r="B42" s="10">
        <v>31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57"/>
      <c r="N42" s="58"/>
      <c r="O42" s="21"/>
    </row>
    <row r="43" spans="2:15">
      <c r="B43" s="10">
        <v>32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57"/>
      <c r="N43" s="58"/>
      <c r="O43" s="21"/>
    </row>
    <row r="44" spans="2:15">
      <c r="B44" s="10">
        <v>33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57"/>
      <c r="N44" s="58"/>
      <c r="O44" s="21"/>
    </row>
    <row r="45" spans="2:15">
      <c r="B45" s="10">
        <v>34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57"/>
      <c r="N45" s="58"/>
      <c r="O45" s="21"/>
    </row>
    <row r="46" spans="2:15">
      <c r="B46" s="10">
        <v>35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57"/>
      <c r="N46" s="58"/>
      <c r="O46" s="21"/>
    </row>
    <row r="47" spans="2:15">
      <c r="B47" s="10">
        <v>36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57"/>
      <c r="N47" s="58"/>
      <c r="O47" s="21"/>
    </row>
    <row r="48" spans="2:15">
      <c r="B48" s="10">
        <v>37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57"/>
      <c r="N48" s="58"/>
      <c r="O48" s="21"/>
    </row>
    <row r="49" spans="2:15">
      <c r="B49" s="10">
        <v>38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57"/>
      <c r="N49" s="58"/>
      <c r="O49" s="21"/>
    </row>
    <row r="50" spans="2:15">
      <c r="B50" s="10">
        <v>39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57"/>
      <c r="N50" s="58"/>
      <c r="O50" s="21"/>
    </row>
    <row r="51" spans="2:15">
      <c r="B51" s="12">
        <v>40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59"/>
      <c r="N51" s="60"/>
      <c r="O51" s="22"/>
    </row>
    <row r="52" spans="2:15" ht="9" customHeight="1" thickBot="1">
      <c r="C52" s="4"/>
      <c r="D52" s="4"/>
      <c r="E52" s="4"/>
      <c r="F52" s="4"/>
      <c r="G52" s="4"/>
      <c r="H52" s="4"/>
      <c r="I52" s="4"/>
      <c r="J52" s="63"/>
      <c r="K52" s="63"/>
      <c r="L52" s="63"/>
      <c r="M52" s="5"/>
      <c r="N52" s="6"/>
      <c r="O52" s="4"/>
    </row>
    <row r="53" spans="2:15" ht="10.5" customHeight="1">
      <c r="B53" s="107" t="s">
        <v>32</v>
      </c>
      <c r="C53" s="113" t="s">
        <v>22</v>
      </c>
      <c r="D53" s="105">
        <f>COUNTIF(C12:C51,"中学")</f>
        <v>0</v>
      </c>
      <c r="E53" s="113" t="s">
        <v>20</v>
      </c>
      <c r="F53" s="105">
        <f>COUNTIF(D12:D51,"男子")</f>
        <v>0</v>
      </c>
      <c r="G53" s="113" t="s">
        <v>25</v>
      </c>
      <c r="H53" s="105">
        <f>COUNTIF(G12:G51,"38愛媛")</f>
        <v>0</v>
      </c>
      <c r="J53" s="78" t="s">
        <v>833</v>
      </c>
      <c r="K53" s="79"/>
      <c r="L53" s="79"/>
      <c r="M53" s="74">
        <v>0</v>
      </c>
      <c r="N53" s="75"/>
      <c r="O53" s="65" t="s">
        <v>832</v>
      </c>
    </row>
    <row r="54" spans="2:15" ht="10.5" customHeight="1" thickBot="1">
      <c r="B54" s="108"/>
      <c r="C54" s="110"/>
      <c r="D54" s="106"/>
      <c r="E54" s="110"/>
      <c r="F54" s="106"/>
      <c r="G54" s="110"/>
      <c r="H54" s="106"/>
      <c r="J54" s="80"/>
      <c r="K54" s="81"/>
      <c r="L54" s="81"/>
      <c r="M54" s="76"/>
      <c r="N54" s="77"/>
      <c r="O54" s="65"/>
    </row>
    <row r="55" spans="2:15" ht="10.5" customHeight="1">
      <c r="B55" s="108"/>
      <c r="C55" s="110" t="s">
        <v>23</v>
      </c>
      <c r="D55" s="106">
        <f>COUNTIF(C12:C51,"高校")</f>
        <v>0</v>
      </c>
      <c r="E55" s="110"/>
      <c r="F55" s="106"/>
      <c r="G55" s="110"/>
      <c r="H55" s="106"/>
      <c r="J55" s="4"/>
      <c r="K55" s="4"/>
      <c r="L55" s="5"/>
    </row>
    <row r="56" spans="2:15" ht="10.5" customHeight="1">
      <c r="B56" s="108"/>
      <c r="C56" s="110"/>
      <c r="D56" s="106"/>
      <c r="E56" s="110" t="s">
        <v>21</v>
      </c>
      <c r="F56" s="106">
        <f>COUNTIF(D12:D51,"女子")</f>
        <v>0</v>
      </c>
      <c r="G56" s="110" t="s">
        <v>26</v>
      </c>
      <c r="H56" s="106">
        <f>COUNTIFS(G12:G51,"&lt;&gt;",G12:G51,"&lt;&gt;38愛媛")</f>
        <v>0</v>
      </c>
      <c r="J56" s="66" t="s">
        <v>835</v>
      </c>
      <c r="K56" s="67"/>
      <c r="L56" s="82">
        <f>D53*500+D55*1000+D57*1200+M53*100</f>
        <v>0</v>
      </c>
      <c r="M56" s="83"/>
      <c r="N56" s="83"/>
      <c r="O56" s="84"/>
    </row>
    <row r="57" spans="2:15" ht="10.5" customHeight="1">
      <c r="B57" s="108"/>
      <c r="C57" s="110" t="s">
        <v>24</v>
      </c>
      <c r="D57" s="106">
        <f>COUNTIF(C12:C51,"一般")</f>
        <v>0</v>
      </c>
      <c r="E57" s="110"/>
      <c r="F57" s="106"/>
      <c r="G57" s="110"/>
      <c r="H57" s="106"/>
      <c r="J57" s="68"/>
      <c r="K57" s="69"/>
      <c r="L57" s="85"/>
      <c r="M57" s="86"/>
      <c r="N57" s="86"/>
      <c r="O57" s="87"/>
    </row>
    <row r="58" spans="2:15" ht="10.5" customHeight="1">
      <c r="B58" s="108"/>
      <c r="C58" s="111"/>
      <c r="D58" s="112"/>
      <c r="E58" s="111"/>
      <c r="F58" s="112"/>
      <c r="G58" s="111"/>
      <c r="H58" s="112"/>
      <c r="J58" s="68"/>
      <c r="K58" s="69"/>
      <c r="L58" s="85"/>
      <c r="M58" s="86"/>
      <c r="N58" s="86"/>
      <c r="O58" s="87"/>
    </row>
    <row r="59" spans="2:15" ht="15" customHeight="1">
      <c r="B59" s="109"/>
      <c r="C59" s="96" t="s">
        <v>27</v>
      </c>
      <c r="D59" s="96"/>
      <c r="E59" s="96"/>
      <c r="F59" s="96"/>
      <c r="G59" s="96"/>
      <c r="H59" s="16">
        <f>SUM(F53:F58)</f>
        <v>0</v>
      </c>
      <c r="J59" s="70"/>
      <c r="K59" s="71"/>
      <c r="L59" s="88"/>
      <c r="M59" s="89"/>
      <c r="N59" s="89"/>
      <c r="O59" s="90"/>
    </row>
  </sheetData>
  <mergeCells count="47">
    <mergeCell ref="L1:O1"/>
    <mergeCell ref="B5:C5"/>
    <mergeCell ref="B6:C6"/>
    <mergeCell ref="H5:I5"/>
    <mergeCell ref="D6:E6"/>
    <mergeCell ref="D5:G5"/>
    <mergeCell ref="J5:L5"/>
    <mergeCell ref="M5:N5"/>
    <mergeCell ref="F6:N6"/>
    <mergeCell ref="F3:L3"/>
    <mergeCell ref="B53:B59"/>
    <mergeCell ref="G56:G58"/>
    <mergeCell ref="H56:H58"/>
    <mergeCell ref="E56:E58"/>
    <mergeCell ref="F56:F58"/>
    <mergeCell ref="G53:G55"/>
    <mergeCell ref="C57:C58"/>
    <mergeCell ref="D57:D58"/>
    <mergeCell ref="E53:E55"/>
    <mergeCell ref="C55:C56"/>
    <mergeCell ref="D55:D56"/>
    <mergeCell ref="C53:C54"/>
    <mergeCell ref="D53:D54"/>
    <mergeCell ref="F53:F55"/>
    <mergeCell ref="G9:G10"/>
    <mergeCell ref="I9:I10"/>
    <mergeCell ref="J9:J10"/>
    <mergeCell ref="J7:N7"/>
    <mergeCell ref="C59:G59"/>
    <mergeCell ref="B7:C7"/>
    <mergeCell ref="D7:F7"/>
    <mergeCell ref="H7:I7"/>
    <mergeCell ref="M9:O9"/>
    <mergeCell ref="H9:H10"/>
    <mergeCell ref="B9:B10"/>
    <mergeCell ref="C9:C10"/>
    <mergeCell ref="D9:D10"/>
    <mergeCell ref="E9:E10"/>
    <mergeCell ref="F9:F10"/>
    <mergeCell ref="H53:H55"/>
    <mergeCell ref="O53:O54"/>
    <mergeCell ref="J56:K59"/>
    <mergeCell ref="K9:K10"/>
    <mergeCell ref="L9:L10"/>
    <mergeCell ref="M53:N54"/>
    <mergeCell ref="J53:L54"/>
    <mergeCell ref="L56:O59"/>
  </mergeCells>
  <phoneticPr fontId="1"/>
  <dataValidations count="19">
    <dataValidation type="list" allowBlank="1" showInputMessage="1" showErrorMessage="1" sqref="C52" xr:uid="{00000000-0002-0000-0000-000000000000}">
      <formula1>"中学,高校,一般"</formula1>
    </dataValidation>
    <dataValidation type="list" allowBlank="1" showInputMessage="1" showErrorMessage="1" sqref="F52" xr:uid="{00000000-0002-0000-0000-000001000000}">
      <formula1>"01北海道,02青森,03岩手,04宮城,05秋田,06山形,07福島,08茨城,09 栃木,10群馬,11埼玉,12千葉,13東京,14神奈川,15新潟,16富山,17石川,18福井,19山梨,20長野,21岐阜,22静岡,23愛知,24三重,25滋賀,26京都,27大阪,28兵庫,29奈良,30和歌山,31鳥取,32島根,33岡山,34広島,35山口,36徳島,37香川,38愛媛,39高知,40福岡,41佐賀,42長崎,43熊本,44大分,45宮崎,46鹿児島,47沖縄"</formula1>
    </dataValidation>
    <dataValidation type="list" allowBlank="1" showInputMessage="1" showErrorMessage="1" sqref="H52" xr:uid="{00000000-0002-0000-0000-000002000000}">
      <formula1>"男子,女子"</formula1>
    </dataValidation>
    <dataValidation type="list" allowBlank="1" showInputMessage="1" showErrorMessage="1" promptTitle="【開催回】" prompt="セル内リストより選択下さい。" sqref="E3" xr:uid="{00000000-0002-0000-0000-000003000000}">
      <formula1>"第１回,第２回,第３回,第４回,第5回"</formula1>
    </dataValidation>
    <dataValidation allowBlank="1" showInputMessage="1" showErrorMessage="1" promptTitle="【氏名】" prompt="全角で入力下さい。" sqref="I11:I51" xr:uid="{00000000-0002-0000-0000-000004000000}"/>
    <dataValidation type="list" allowBlank="1" showInputMessage="1" showErrorMessage="1" promptTitle="【都道府県】" prompt="セル内リストより選択下さい。" sqref="G11:G51" xr:uid="{00000000-0002-0000-0000-000005000000}">
      <formula1>"01北海道,02青森,03岩手,04宮城,05秋田,06山形,07福島,08茨城,09 栃木,10群馬,11埼玉,12千葉,13東京,14神奈川,15新潟,16富山,17石川,18福井,19山梨,20長野,21岐阜,22静岡,23愛知,24三重,25滋賀,26京都,27大阪,28兵庫,29奈良,30和歌山,31鳥取,32島根,33岡山,34広島,35山口,36徳島,37香川,38愛媛,39高知,40福岡,41佐賀,42長崎,43熊本,44大分,45宮崎,46鹿児島,47沖縄"</formula1>
    </dataValidation>
    <dataValidation imeMode="halfAlpha" allowBlank="1" showInputMessage="1" showErrorMessage="1" promptTitle="【所属コード】" prompt="半角で入力下さい。県外チームは無記入でも可。" sqref="F11:F51" xr:uid="{00000000-0002-0000-0000-000006000000}"/>
    <dataValidation type="list" allowBlank="1" showInputMessage="1" showErrorMessage="1" promptTitle="【性別】" prompt="セル内リストより選択下さい。" sqref="D11:D51" xr:uid="{00000000-0002-0000-0000-000007000000}">
      <formula1>"男子,女子"</formula1>
    </dataValidation>
    <dataValidation type="list" allowBlank="1" showInputMessage="1" showErrorMessage="1" promptTitle="【中･高･一般】" prompt="セル内リストより選択下さい。" sqref="C11:C51" xr:uid="{00000000-0002-0000-0000-000008000000}">
      <formula1>"中学,高校,一般"</formula1>
    </dataValidation>
    <dataValidation imeMode="halfAlpha" allowBlank="1" showInputMessage="1" showErrorMessage="1" promptTitle="【登録No.】" prompt="半角で入力下さい。" sqref="H11:H51" xr:uid="{00000000-0002-0000-0000-000009000000}"/>
    <dataValidation allowBlank="1" showInputMessage="1" showErrorMessage="1" promptTitle="【ターゲットタイム】" prompt="半角数字のみで入力下さい。" sqref="M11:O11" xr:uid="{00000000-0002-0000-0000-00000A000000}"/>
    <dataValidation imeMode="halfKatakana" allowBlank="1" showInputMessage="1" showErrorMessage="1" promptTitle="【フリガナ】" prompt="半角カタカナで入力下さい。" sqref="J11:J51" xr:uid="{00000000-0002-0000-0000-00000B000000}"/>
    <dataValidation imeMode="halfAlpha" allowBlank="1" showInputMessage="1" showErrorMessage="1" promptTitle="【学年】" prompt="半角で入力下さい。" sqref="K11:K51" xr:uid="{00000000-0002-0000-0000-00000C000000}"/>
    <dataValidation type="list" allowBlank="1" showInputMessage="1" showErrorMessage="1" promptTitle="【種目】" prompt="セル内リストより選択下さい。" sqref="L11:L51" xr:uid="{00000000-0002-0000-0000-00000D000000}">
      <formula1>"1500m,3000m,5000m"</formula1>
    </dataValidation>
    <dataValidation allowBlank="1" showInputMessage="1" showErrorMessage="1" promptTitle="【所属名】" prompt="全角で入力下さい。" sqref="E11:E51" xr:uid="{00000000-0002-0000-0000-00000E000000}"/>
    <dataValidation allowBlank="1" showInputMessage="1" showErrorMessage="1" promptTitle="【部数】" prompt="注文される場合のみ、部数を入力下さい。記入が無い場合は１部とします。" sqref="O53:O54" xr:uid="{00000000-0002-0000-0000-00000F000000}"/>
    <dataValidation imeMode="halfAlpha" allowBlank="1" showInputMessage="1" showErrorMessage="1" promptTitle="【ターゲットタイム】" prompt="半角数字のみで入力下さい。" sqref="M12:O51" xr:uid="{00000000-0002-0000-0000-000010000000}"/>
    <dataValidation imeMode="halfAlpha" allowBlank="1" showInputMessage="1" showErrorMessage="1" promptTitle="【部数】" prompt="注文される場合、部数を入力下さい。記入が無い場合は購入無しとします。" sqref="M53" xr:uid="{00000000-0002-0000-0000-000011000000}"/>
    <dataValidation imeMode="halfAlpha" allowBlank="1" showInputMessage="1" showErrorMessage="1" sqref="L56" xr:uid="{00000000-0002-0000-0000-000012000000}"/>
  </dataValidations>
  <printOptions horizontalCentered="1" verticalCentered="1"/>
  <pageMargins left="0.5" right="0.5" top="0.5" bottom="0.5" header="0.39370078740157499" footer="0.3"/>
  <pageSetup paperSize="9" scale="80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8"/>
  <sheetViews>
    <sheetView workbookViewId="0">
      <selection activeCell="L54" sqref="L54"/>
    </sheetView>
  </sheetViews>
  <sheetFormatPr baseColWidth="10" defaultColWidth="9" defaultRowHeight="14"/>
  <cols>
    <col min="1" max="1" width="8.5" style="34" bestFit="1" customWidth="1"/>
    <col min="2" max="2" width="16.5" style="34" customWidth="1"/>
    <col min="3" max="3" width="22.6640625" style="34" customWidth="1"/>
    <col min="4" max="4" width="9" style="23" customWidth="1"/>
    <col min="5" max="5" width="14.1640625" style="23" bestFit="1" customWidth="1"/>
    <col min="6" max="6" width="25.1640625" style="23" customWidth="1"/>
    <col min="7" max="7" width="9" style="23" customWidth="1"/>
    <col min="8" max="8" width="16.1640625" style="23" customWidth="1"/>
    <col min="9" max="9" width="16" style="23" customWidth="1"/>
    <col min="10" max="10" width="9" style="23" customWidth="1"/>
    <col min="11" max="11" width="14.1640625" style="23" bestFit="1" customWidth="1"/>
    <col min="12" max="12" width="25.1640625" style="23" customWidth="1"/>
    <col min="13" max="16384" width="9" style="34"/>
  </cols>
  <sheetData>
    <row r="1" spans="1:12" s="23" customFormat="1" ht="21.75" customHeight="1" thickBot="1">
      <c r="A1" s="123" t="s">
        <v>36</v>
      </c>
      <c r="B1" s="124"/>
      <c r="C1" s="125"/>
      <c r="D1" s="126" t="s">
        <v>23</v>
      </c>
      <c r="E1" s="127"/>
      <c r="F1" s="128"/>
      <c r="G1" s="129" t="s">
        <v>22</v>
      </c>
      <c r="H1" s="127"/>
      <c r="I1" s="128"/>
      <c r="J1" s="123" t="s">
        <v>37</v>
      </c>
      <c r="K1" s="127"/>
      <c r="L1" s="128"/>
    </row>
    <row r="2" spans="1:12">
      <c r="A2" s="24">
        <v>140001</v>
      </c>
      <c r="B2" s="25" t="s">
        <v>38</v>
      </c>
      <c r="C2" s="26" t="s">
        <v>39</v>
      </c>
      <c r="D2" s="27">
        <v>383001</v>
      </c>
      <c r="E2" s="28" t="s">
        <v>40</v>
      </c>
      <c r="F2" s="29" t="s">
        <v>41</v>
      </c>
      <c r="G2" s="30">
        <v>385001</v>
      </c>
      <c r="H2" s="31" t="s">
        <v>42</v>
      </c>
      <c r="I2" s="32" t="s">
        <v>43</v>
      </c>
      <c r="J2" s="30">
        <v>388001</v>
      </c>
      <c r="K2" s="28" t="s">
        <v>44</v>
      </c>
      <c r="L2" s="33" t="s">
        <v>45</v>
      </c>
    </row>
    <row r="3" spans="1:12">
      <c r="A3" s="35">
        <v>220001</v>
      </c>
      <c r="B3" s="36" t="s">
        <v>46</v>
      </c>
      <c r="C3" s="37" t="s">
        <v>47</v>
      </c>
      <c r="D3" s="38">
        <v>383091</v>
      </c>
      <c r="E3" s="39" t="s">
        <v>48</v>
      </c>
      <c r="F3" s="40" t="s">
        <v>49</v>
      </c>
      <c r="G3" s="41">
        <v>385002</v>
      </c>
      <c r="H3" s="39" t="s">
        <v>50</v>
      </c>
      <c r="I3" s="42" t="s">
        <v>51</v>
      </c>
      <c r="J3" s="41">
        <v>388002</v>
      </c>
      <c r="K3" s="39" t="s">
        <v>52</v>
      </c>
      <c r="L3" s="42" t="s">
        <v>53</v>
      </c>
    </row>
    <row r="4" spans="1:12">
      <c r="A4" s="35">
        <v>280001</v>
      </c>
      <c r="B4" s="36" t="s">
        <v>54</v>
      </c>
      <c r="C4" s="37" t="s">
        <v>55</v>
      </c>
      <c r="D4" s="38">
        <v>383092</v>
      </c>
      <c r="E4" s="39" t="s">
        <v>56</v>
      </c>
      <c r="F4" s="40" t="s">
        <v>57</v>
      </c>
      <c r="G4" s="41">
        <v>385003</v>
      </c>
      <c r="H4" s="39" t="s">
        <v>58</v>
      </c>
      <c r="I4" s="42" t="s">
        <v>59</v>
      </c>
      <c r="J4" s="41">
        <v>388003</v>
      </c>
      <c r="K4" s="39" t="s">
        <v>60</v>
      </c>
      <c r="L4" s="42" t="s">
        <v>61</v>
      </c>
    </row>
    <row r="5" spans="1:12">
      <c r="A5" s="35">
        <v>334555</v>
      </c>
      <c r="B5" s="36" t="s">
        <v>62</v>
      </c>
      <c r="C5" s="37" t="s">
        <v>63</v>
      </c>
      <c r="D5" s="38">
        <v>383101</v>
      </c>
      <c r="E5" s="39" t="s">
        <v>64</v>
      </c>
      <c r="F5" s="40" t="s">
        <v>65</v>
      </c>
      <c r="G5" s="41">
        <v>385004</v>
      </c>
      <c r="H5" s="39" t="s">
        <v>66</v>
      </c>
      <c r="I5" s="42" t="s">
        <v>67</v>
      </c>
      <c r="J5" s="41">
        <v>388004</v>
      </c>
      <c r="K5" s="39" t="s">
        <v>68</v>
      </c>
      <c r="L5" s="42" t="s">
        <v>69</v>
      </c>
    </row>
    <row r="6" spans="1:12">
      <c r="A6" s="35">
        <v>340080</v>
      </c>
      <c r="B6" s="36" t="s">
        <v>70</v>
      </c>
      <c r="C6" s="37" t="s">
        <v>70</v>
      </c>
      <c r="D6" s="38">
        <v>383102</v>
      </c>
      <c r="E6" s="39" t="s">
        <v>71</v>
      </c>
      <c r="F6" s="40" t="s">
        <v>72</v>
      </c>
      <c r="G6" s="41">
        <v>385006</v>
      </c>
      <c r="H6" s="39" t="s">
        <v>73</v>
      </c>
      <c r="I6" s="42" t="s">
        <v>74</v>
      </c>
      <c r="J6" s="41">
        <v>388005</v>
      </c>
      <c r="K6" s="39" t="s">
        <v>75</v>
      </c>
      <c r="L6" s="42" t="s">
        <v>76</v>
      </c>
    </row>
    <row r="7" spans="1:12">
      <c r="A7" s="35">
        <v>350001</v>
      </c>
      <c r="B7" s="36" t="s">
        <v>77</v>
      </c>
      <c r="C7" s="37" t="s">
        <v>78</v>
      </c>
      <c r="D7" s="38">
        <v>383103</v>
      </c>
      <c r="E7" s="39" t="s">
        <v>79</v>
      </c>
      <c r="F7" s="40" t="s">
        <v>80</v>
      </c>
      <c r="G7" s="41">
        <v>385007</v>
      </c>
      <c r="H7" s="39" t="s">
        <v>81</v>
      </c>
      <c r="I7" s="42" t="s">
        <v>82</v>
      </c>
      <c r="J7" s="41">
        <v>388006</v>
      </c>
      <c r="K7" s="39" t="s">
        <v>83</v>
      </c>
      <c r="L7" s="42" t="s">
        <v>84</v>
      </c>
    </row>
    <row r="8" spans="1:12">
      <c r="A8" s="35">
        <v>350209</v>
      </c>
      <c r="B8" s="36" t="s">
        <v>85</v>
      </c>
      <c r="C8" s="37" t="s">
        <v>86</v>
      </c>
      <c r="D8" s="38">
        <v>383104</v>
      </c>
      <c r="E8" s="39" t="s">
        <v>87</v>
      </c>
      <c r="F8" s="40" t="s">
        <v>88</v>
      </c>
      <c r="G8" s="41">
        <v>385008</v>
      </c>
      <c r="H8" s="39" t="s">
        <v>89</v>
      </c>
      <c r="I8" s="42" t="s">
        <v>90</v>
      </c>
      <c r="J8" s="41">
        <v>388007</v>
      </c>
      <c r="K8" s="39" t="s">
        <v>91</v>
      </c>
      <c r="L8" s="42" t="s">
        <v>92</v>
      </c>
    </row>
    <row r="9" spans="1:12">
      <c r="A9" s="35">
        <v>360026</v>
      </c>
      <c r="B9" s="36" t="s">
        <v>93</v>
      </c>
      <c r="C9" s="37" t="s">
        <v>94</v>
      </c>
      <c r="D9" s="38">
        <v>383105</v>
      </c>
      <c r="E9" s="39" t="s">
        <v>95</v>
      </c>
      <c r="F9" s="40" t="s">
        <v>96</v>
      </c>
      <c r="G9" s="41">
        <v>385009</v>
      </c>
      <c r="H9" s="39" t="s">
        <v>97</v>
      </c>
      <c r="I9" s="42" t="s">
        <v>98</v>
      </c>
      <c r="J9" s="41">
        <v>388008</v>
      </c>
      <c r="K9" s="39" t="s">
        <v>99</v>
      </c>
      <c r="L9" s="42" t="s">
        <v>100</v>
      </c>
    </row>
    <row r="10" spans="1:12">
      <c r="A10" s="35">
        <v>370001</v>
      </c>
      <c r="B10" s="36" t="s">
        <v>101</v>
      </c>
      <c r="C10" s="37" t="s">
        <v>101</v>
      </c>
      <c r="D10" s="38">
        <v>383106</v>
      </c>
      <c r="E10" s="39" t="s">
        <v>102</v>
      </c>
      <c r="F10" s="40" t="s">
        <v>103</v>
      </c>
      <c r="G10" s="41">
        <v>385010</v>
      </c>
      <c r="H10" s="39" t="s">
        <v>104</v>
      </c>
      <c r="I10" s="42" t="s">
        <v>105</v>
      </c>
      <c r="J10" s="41">
        <v>388009</v>
      </c>
      <c r="K10" s="39" t="s">
        <v>106</v>
      </c>
      <c r="L10" s="42" t="s">
        <v>107</v>
      </c>
    </row>
    <row r="11" spans="1:12">
      <c r="A11" s="35">
        <v>370061</v>
      </c>
      <c r="B11" s="36" t="s">
        <v>108</v>
      </c>
      <c r="C11" s="37" t="s">
        <v>108</v>
      </c>
      <c r="D11" s="38">
        <v>383107</v>
      </c>
      <c r="E11" s="39" t="s">
        <v>109</v>
      </c>
      <c r="F11" s="40" t="s">
        <v>110</v>
      </c>
      <c r="G11" s="41">
        <v>385011</v>
      </c>
      <c r="H11" s="39" t="s">
        <v>111</v>
      </c>
      <c r="I11" s="42" t="s">
        <v>112</v>
      </c>
      <c r="J11" s="41">
        <v>388010</v>
      </c>
      <c r="K11" s="39" t="s">
        <v>113</v>
      </c>
      <c r="L11" s="42" t="s">
        <v>114</v>
      </c>
    </row>
    <row r="12" spans="1:12">
      <c r="A12" s="35">
        <v>380000</v>
      </c>
      <c r="B12" s="36" t="s">
        <v>115</v>
      </c>
      <c r="C12" s="37" t="s">
        <v>116</v>
      </c>
      <c r="D12" s="38">
        <v>383108</v>
      </c>
      <c r="E12" s="39" t="s">
        <v>117</v>
      </c>
      <c r="F12" s="40" t="s">
        <v>118</v>
      </c>
      <c r="G12" s="41">
        <v>385013</v>
      </c>
      <c r="H12" s="39" t="s">
        <v>119</v>
      </c>
      <c r="I12" s="42" t="s">
        <v>120</v>
      </c>
      <c r="J12" s="41">
        <v>388011</v>
      </c>
      <c r="K12" s="39" t="s">
        <v>121</v>
      </c>
      <c r="L12" s="42" t="s">
        <v>122</v>
      </c>
    </row>
    <row r="13" spans="1:12">
      <c r="A13" s="35">
        <v>380001</v>
      </c>
      <c r="B13" s="36" t="s">
        <v>123</v>
      </c>
      <c r="C13" s="37" t="s">
        <v>124</v>
      </c>
      <c r="D13" s="38">
        <v>383109</v>
      </c>
      <c r="E13" s="39" t="s">
        <v>125</v>
      </c>
      <c r="F13" s="40" t="s">
        <v>126</v>
      </c>
      <c r="G13" s="41">
        <v>385014</v>
      </c>
      <c r="H13" s="39" t="s">
        <v>127</v>
      </c>
      <c r="I13" s="42" t="s">
        <v>128</v>
      </c>
      <c r="J13" s="41">
        <v>388012</v>
      </c>
      <c r="K13" s="39" t="s">
        <v>129</v>
      </c>
      <c r="L13" s="42" t="s">
        <v>130</v>
      </c>
    </row>
    <row r="14" spans="1:12">
      <c r="A14" s="35">
        <v>380003</v>
      </c>
      <c r="B14" s="36" t="s">
        <v>131</v>
      </c>
      <c r="C14" s="37" t="s">
        <v>132</v>
      </c>
      <c r="D14" s="38">
        <v>383110</v>
      </c>
      <c r="E14" s="39" t="s">
        <v>133</v>
      </c>
      <c r="F14" s="40" t="s">
        <v>134</v>
      </c>
      <c r="G14" s="41">
        <v>385018</v>
      </c>
      <c r="H14" s="39" t="s">
        <v>135</v>
      </c>
      <c r="I14" s="42" t="s">
        <v>136</v>
      </c>
      <c r="J14" s="41">
        <v>388013</v>
      </c>
      <c r="K14" s="39" t="s">
        <v>137</v>
      </c>
      <c r="L14" s="42" t="s">
        <v>138</v>
      </c>
    </row>
    <row r="15" spans="1:12">
      <c r="A15" s="35">
        <v>380005</v>
      </c>
      <c r="B15" s="36" t="s">
        <v>139</v>
      </c>
      <c r="C15" s="37" t="s">
        <v>140</v>
      </c>
      <c r="D15" s="38">
        <v>383111</v>
      </c>
      <c r="E15" s="39" t="s">
        <v>141</v>
      </c>
      <c r="F15" s="40" t="s">
        <v>142</v>
      </c>
      <c r="G15" s="41">
        <v>385020</v>
      </c>
      <c r="H15" s="39" t="s">
        <v>143</v>
      </c>
      <c r="I15" s="42" t="s">
        <v>144</v>
      </c>
      <c r="J15" s="41">
        <v>388014</v>
      </c>
      <c r="K15" s="39" t="s">
        <v>145</v>
      </c>
      <c r="L15" s="42" t="s">
        <v>146</v>
      </c>
    </row>
    <row r="16" spans="1:12">
      <c r="A16" s="35">
        <v>380006</v>
      </c>
      <c r="B16" s="36" t="s">
        <v>147</v>
      </c>
      <c r="C16" s="37" t="s">
        <v>148</v>
      </c>
      <c r="D16" s="38">
        <v>383112</v>
      </c>
      <c r="E16" s="39" t="s">
        <v>149</v>
      </c>
      <c r="F16" s="40" t="s">
        <v>150</v>
      </c>
      <c r="G16" s="41">
        <v>385021</v>
      </c>
      <c r="H16" s="39" t="s">
        <v>151</v>
      </c>
      <c r="I16" s="42" t="s">
        <v>152</v>
      </c>
      <c r="J16" s="41">
        <v>388015</v>
      </c>
      <c r="K16" s="39" t="s">
        <v>153</v>
      </c>
      <c r="L16" s="42" t="s">
        <v>154</v>
      </c>
    </row>
    <row r="17" spans="1:12">
      <c r="A17" s="35">
        <v>380008</v>
      </c>
      <c r="B17" s="36" t="s">
        <v>155</v>
      </c>
      <c r="C17" s="37" t="s">
        <v>156</v>
      </c>
      <c r="D17" s="38">
        <v>383113</v>
      </c>
      <c r="E17" s="39" t="s">
        <v>157</v>
      </c>
      <c r="F17" s="40" t="s">
        <v>158</v>
      </c>
      <c r="G17" s="41">
        <v>385022</v>
      </c>
      <c r="H17" s="39" t="s">
        <v>159</v>
      </c>
      <c r="I17" s="42" t="s">
        <v>160</v>
      </c>
      <c r="J17" s="41">
        <v>388016</v>
      </c>
      <c r="K17" s="39" t="s">
        <v>161</v>
      </c>
      <c r="L17" s="42" t="s">
        <v>162</v>
      </c>
    </row>
    <row r="18" spans="1:12">
      <c r="A18" s="35">
        <v>380009</v>
      </c>
      <c r="B18" s="36" t="s">
        <v>163</v>
      </c>
      <c r="C18" s="37" t="s">
        <v>164</v>
      </c>
      <c r="D18" s="38">
        <v>383114</v>
      </c>
      <c r="E18" s="39" t="s">
        <v>165</v>
      </c>
      <c r="F18" s="40" t="s">
        <v>166</v>
      </c>
      <c r="G18" s="41">
        <v>385023</v>
      </c>
      <c r="H18" s="39" t="s">
        <v>167</v>
      </c>
      <c r="I18" s="42" t="s">
        <v>168</v>
      </c>
      <c r="J18" s="41">
        <v>388017</v>
      </c>
      <c r="K18" s="39" t="s">
        <v>169</v>
      </c>
      <c r="L18" s="42" t="s">
        <v>170</v>
      </c>
    </row>
    <row r="19" spans="1:12">
      <c r="A19" s="35">
        <v>380014</v>
      </c>
      <c r="B19" s="36" t="s">
        <v>171</v>
      </c>
      <c r="C19" s="37" t="s">
        <v>172</v>
      </c>
      <c r="D19" s="38">
        <v>383115</v>
      </c>
      <c r="E19" s="39" t="s">
        <v>173</v>
      </c>
      <c r="F19" s="40" t="s">
        <v>174</v>
      </c>
      <c r="G19" s="41">
        <v>385024</v>
      </c>
      <c r="H19" s="39" t="s">
        <v>175</v>
      </c>
      <c r="I19" s="42" t="s">
        <v>176</v>
      </c>
      <c r="J19" s="41">
        <v>388018</v>
      </c>
      <c r="K19" s="39" t="s">
        <v>177</v>
      </c>
      <c r="L19" s="42" t="s">
        <v>178</v>
      </c>
    </row>
    <row r="20" spans="1:12">
      <c r="A20" s="35">
        <v>380019</v>
      </c>
      <c r="B20" s="36" t="s">
        <v>179</v>
      </c>
      <c r="C20" s="37" t="s">
        <v>180</v>
      </c>
      <c r="D20" s="38">
        <v>383116</v>
      </c>
      <c r="E20" s="39" t="s">
        <v>181</v>
      </c>
      <c r="F20" s="40" t="s">
        <v>182</v>
      </c>
      <c r="G20" s="41">
        <v>385025</v>
      </c>
      <c r="H20" s="39" t="s">
        <v>183</v>
      </c>
      <c r="I20" s="42" t="s">
        <v>184</v>
      </c>
      <c r="J20" s="41">
        <v>388019</v>
      </c>
      <c r="K20" s="39" t="s">
        <v>185</v>
      </c>
      <c r="L20" s="42" t="s">
        <v>186</v>
      </c>
    </row>
    <row r="21" spans="1:12">
      <c r="A21" s="35">
        <v>380020</v>
      </c>
      <c r="B21" s="36" t="s">
        <v>187</v>
      </c>
      <c r="C21" s="37" t="s">
        <v>188</v>
      </c>
      <c r="D21" s="38">
        <v>383117</v>
      </c>
      <c r="E21" s="39" t="s">
        <v>189</v>
      </c>
      <c r="F21" s="40" t="s">
        <v>190</v>
      </c>
      <c r="G21" s="41">
        <v>385026</v>
      </c>
      <c r="H21" s="39" t="s">
        <v>191</v>
      </c>
      <c r="I21" s="42" t="s">
        <v>192</v>
      </c>
      <c r="J21" s="41">
        <v>388020</v>
      </c>
      <c r="K21" s="39" t="s">
        <v>193</v>
      </c>
      <c r="L21" s="42" t="s">
        <v>194</v>
      </c>
    </row>
    <row r="22" spans="1:12">
      <c r="A22" s="35">
        <v>380021</v>
      </c>
      <c r="B22" s="36" t="s">
        <v>195</v>
      </c>
      <c r="C22" s="37" t="s">
        <v>196</v>
      </c>
      <c r="D22" s="38">
        <v>383118</v>
      </c>
      <c r="E22" s="39" t="s">
        <v>197</v>
      </c>
      <c r="F22" s="40" t="s">
        <v>198</v>
      </c>
      <c r="G22" s="41">
        <v>385028</v>
      </c>
      <c r="H22" s="39" t="s">
        <v>199</v>
      </c>
      <c r="I22" s="42" t="s">
        <v>200</v>
      </c>
      <c r="J22" s="41">
        <v>388021</v>
      </c>
      <c r="K22" s="39" t="s">
        <v>201</v>
      </c>
      <c r="L22" s="42" t="s">
        <v>202</v>
      </c>
    </row>
    <row r="23" spans="1:12">
      <c r="A23" s="35">
        <v>380022</v>
      </c>
      <c r="B23" s="36" t="s">
        <v>203</v>
      </c>
      <c r="C23" s="37" t="s">
        <v>204</v>
      </c>
      <c r="D23" s="38">
        <v>383119</v>
      </c>
      <c r="E23" s="39" t="s">
        <v>205</v>
      </c>
      <c r="F23" s="40" t="s">
        <v>206</v>
      </c>
      <c r="G23" s="41">
        <v>385029</v>
      </c>
      <c r="H23" s="39" t="s">
        <v>207</v>
      </c>
      <c r="I23" s="42" t="s">
        <v>208</v>
      </c>
      <c r="J23" s="41">
        <v>388022</v>
      </c>
      <c r="K23" s="39" t="s">
        <v>209</v>
      </c>
      <c r="L23" s="42" t="s">
        <v>210</v>
      </c>
    </row>
    <row r="24" spans="1:12">
      <c r="A24" s="35">
        <v>380023</v>
      </c>
      <c r="B24" s="36" t="s">
        <v>211</v>
      </c>
      <c r="C24" s="37" t="s">
        <v>212</v>
      </c>
      <c r="D24" s="38">
        <v>383120</v>
      </c>
      <c r="E24" s="39" t="s">
        <v>213</v>
      </c>
      <c r="F24" s="40" t="s">
        <v>214</v>
      </c>
      <c r="G24" s="41">
        <v>385030</v>
      </c>
      <c r="H24" s="39" t="s">
        <v>215</v>
      </c>
      <c r="I24" s="42" t="s">
        <v>216</v>
      </c>
      <c r="J24" s="41">
        <v>388023</v>
      </c>
      <c r="K24" s="39" t="s">
        <v>217</v>
      </c>
      <c r="L24" s="42" t="s">
        <v>218</v>
      </c>
    </row>
    <row r="25" spans="1:12">
      <c r="A25" s="35">
        <v>380026</v>
      </c>
      <c r="B25" s="36" t="s">
        <v>219</v>
      </c>
      <c r="C25" s="37" t="s">
        <v>220</v>
      </c>
      <c r="D25" s="38">
        <v>383121</v>
      </c>
      <c r="E25" s="39" t="s">
        <v>221</v>
      </c>
      <c r="F25" s="40" t="s">
        <v>222</v>
      </c>
      <c r="G25" s="41">
        <v>385036</v>
      </c>
      <c r="H25" s="39" t="s">
        <v>223</v>
      </c>
      <c r="I25" s="42" t="s">
        <v>224</v>
      </c>
      <c r="J25" s="41">
        <v>388024</v>
      </c>
      <c r="K25" s="39" t="s">
        <v>225</v>
      </c>
      <c r="L25" s="42" t="s">
        <v>226</v>
      </c>
    </row>
    <row r="26" spans="1:12">
      <c r="A26" s="35">
        <v>380027</v>
      </c>
      <c r="B26" s="36" t="s">
        <v>227</v>
      </c>
      <c r="C26" s="37" t="s">
        <v>228</v>
      </c>
      <c r="D26" s="38">
        <v>383122</v>
      </c>
      <c r="E26" s="39" t="s">
        <v>229</v>
      </c>
      <c r="F26" s="40" t="s">
        <v>230</v>
      </c>
      <c r="G26" s="41">
        <v>385037</v>
      </c>
      <c r="H26" s="39" t="s">
        <v>231</v>
      </c>
      <c r="I26" s="42" t="s">
        <v>232</v>
      </c>
      <c r="J26" s="41">
        <v>388025</v>
      </c>
      <c r="K26" s="39" t="s">
        <v>233</v>
      </c>
      <c r="L26" s="42" t="s">
        <v>234</v>
      </c>
    </row>
    <row r="27" spans="1:12">
      <c r="A27" s="35">
        <v>380028</v>
      </c>
      <c r="B27" s="36" t="s">
        <v>235</v>
      </c>
      <c r="C27" s="37" t="s">
        <v>236</v>
      </c>
      <c r="D27" s="38">
        <v>383123</v>
      </c>
      <c r="E27" s="39" t="s">
        <v>237</v>
      </c>
      <c r="F27" s="40" t="s">
        <v>238</v>
      </c>
      <c r="G27" s="41">
        <v>385038</v>
      </c>
      <c r="H27" s="39" t="s">
        <v>239</v>
      </c>
      <c r="I27" s="42" t="s">
        <v>240</v>
      </c>
      <c r="J27" s="41">
        <v>388026</v>
      </c>
      <c r="K27" s="39" t="s">
        <v>241</v>
      </c>
      <c r="L27" s="42" t="s">
        <v>242</v>
      </c>
    </row>
    <row r="28" spans="1:12">
      <c r="A28" s="35">
        <v>380029</v>
      </c>
      <c r="B28" s="36" t="s">
        <v>243</v>
      </c>
      <c r="C28" s="37" t="s">
        <v>244</v>
      </c>
      <c r="D28" s="38">
        <v>383124</v>
      </c>
      <c r="E28" s="39" t="s">
        <v>245</v>
      </c>
      <c r="F28" s="40" t="s">
        <v>74</v>
      </c>
      <c r="G28" s="41">
        <v>385039</v>
      </c>
      <c r="H28" s="39" t="s">
        <v>246</v>
      </c>
      <c r="I28" s="42" t="s">
        <v>247</v>
      </c>
      <c r="J28" s="41">
        <v>388027</v>
      </c>
      <c r="K28" s="39" t="s">
        <v>248</v>
      </c>
      <c r="L28" s="42" t="s">
        <v>249</v>
      </c>
    </row>
    <row r="29" spans="1:12">
      <c r="A29" s="35">
        <v>380034</v>
      </c>
      <c r="B29" s="36" t="s">
        <v>250</v>
      </c>
      <c r="C29" s="37" t="s">
        <v>251</v>
      </c>
      <c r="D29" s="38">
        <v>383125</v>
      </c>
      <c r="E29" s="39" t="s">
        <v>252</v>
      </c>
      <c r="F29" s="40" t="s">
        <v>216</v>
      </c>
      <c r="G29" s="41">
        <v>385040</v>
      </c>
      <c r="H29" s="39" t="s">
        <v>253</v>
      </c>
      <c r="I29" s="42" t="s">
        <v>166</v>
      </c>
      <c r="J29" s="41">
        <v>388028</v>
      </c>
      <c r="K29" s="39" t="s">
        <v>52</v>
      </c>
      <c r="L29" s="42" t="s">
        <v>53</v>
      </c>
    </row>
    <row r="30" spans="1:12">
      <c r="A30" s="35">
        <v>380035</v>
      </c>
      <c r="B30" s="36" t="s">
        <v>254</v>
      </c>
      <c r="C30" s="37" t="s">
        <v>255</v>
      </c>
      <c r="D30" s="38">
        <v>383126</v>
      </c>
      <c r="E30" s="39" t="s">
        <v>256</v>
      </c>
      <c r="F30" s="40" t="s">
        <v>257</v>
      </c>
      <c r="G30" s="41">
        <v>385041</v>
      </c>
      <c r="H30" s="39" t="s">
        <v>258</v>
      </c>
      <c r="I30" s="42" t="s">
        <v>158</v>
      </c>
      <c r="J30" s="41"/>
      <c r="K30" s="39"/>
      <c r="L30" s="42"/>
    </row>
    <row r="31" spans="1:12" ht="15" thickBot="1">
      <c r="A31" s="35">
        <v>380036</v>
      </c>
      <c r="B31" s="36" t="s">
        <v>259</v>
      </c>
      <c r="C31" s="37" t="s">
        <v>260</v>
      </c>
      <c r="D31" s="38">
        <v>383127</v>
      </c>
      <c r="E31" s="39" t="s">
        <v>261</v>
      </c>
      <c r="F31" s="40" t="s">
        <v>262</v>
      </c>
      <c r="G31" s="41">
        <v>385050</v>
      </c>
      <c r="H31" s="39" t="s">
        <v>263</v>
      </c>
      <c r="I31" s="42" t="s">
        <v>264</v>
      </c>
      <c r="J31" s="43"/>
      <c r="K31" s="44"/>
      <c r="L31" s="45"/>
    </row>
    <row r="32" spans="1:12">
      <c r="A32" s="35">
        <v>380037</v>
      </c>
      <c r="B32" s="36" t="s">
        <v>265</v>
      </c>
      <c r="C32" s="37" t="s">
        <v>186</v>
      </c>
      <c r="D32" s="38">
        <v>383128</v>
      </c>
      <c r="E32" s="39" t="s">
        <v>266</v>
      </c>
      <c r="F32" s="40" t="s">
        <v>267</v>
      </c>
      <c r="G32" s="41">
        <v>385051</v>
      </c>
      <c r="H32" s="39" t="s">
        <v>268</v>
      </c>
      <c r="I32" s="42" t="s">
        <v>269</v>
      </c>
      <c r="J32" s="34"/>
      <c r="K32" s="34"/>
      <c r="L32" s="34"/>
    </row>
    <row r="33" spans="1:12">
      <c r="A33" s="35">
        <v>380038</v>
      </c>
      <c r="B33" s="36" t="s">
        <v>270</v>
      </c>
      <c r="C33" s="37" t="s">
        <v>271</v>
      </c>
      <c r="D33" s="38">
        <v>383129</v>
      </c>
      <c r="E33" s="39" t="s">
        <v>272</v>
      </c>
      <c r="F33" s="40" t="s">
        <v>273</v>
      </c>
      <c r="G33" s="41">
        <v>385052</v>
      </c>
      <c r="H33" s="39" t="s">
        <v>274</v>
      </c>
      <c r="I33" s="42" t="s">
        <v>275</v>
      </c>
      <c r="J33" s="34"/>
      <c r="K33" s="34"/>
      <c r="L33" s="34"/>
    </row>
    <row r="34" spans="1:12">
      <c r="A34" s="35">
        <v>380039</v>
      </c>
      <c r="B34" s="36" t="s">
        <v>276</v>
      </c>
      <c r="C34" s="37" t="s">
        <v>277</v>
      </c>
      <c r="D34" s="38">
        <v>383130</v>
      </c>
      <c r="E34" s="39" t="s">
        <v>278</v>
      </c>
      <c r="F34" s="40" t="s">
        <v>279</v>
      </c>
      <c r="G34" s="41">
        <v>385054</v>
      </c>
      <c r="H34" s="39" t="s">
        <v>280</v>
      </c>
      <c r="I34" s="42" t="s">
        <v>281</v>
      </c>
      <c r="J34" s="34"/>
      <c r="K34" s="34"/>
      <c r="L34" s="34"/>
    </row>
    <row r="35" spans="1:12">
      <c r="A35" s="35">
        <v>380040</v>
      </c>
      <c r="B35" s="36" t="s">
        <v>282</v>
      </c>
      <c r="C35" s="37" t="s">
        <v>283</v>
      </c>
      <c r="D35" s="38">
        <v>383131</v>
      </c>
      <c r="E35" s="39" t="s">
        <v>284</v>
      </c>
      <c r="F35" s="40" t="s">
        <v>285</v>
      </c>
      <c r="G35" s="41">
        <v>385062</v>
      </c>
      <c r="H35" s="39" t="s">
        <v>286</v>
      </c>
      <c r="I35" s="42" t="s">
        <v>287</v>
      </c>
      <c r="J35" s="34"/>
      <c r="K35" s="34"/>
      <c r="L35" s="34"/>
    </row>
    <row r="36" spans="1:12">
      <c r="A36" s="35">
        <v>380041</v>
      </c>
      <c r="B36" s="36" t="s">
        <v>288</v>
      </c>
      <c r="C36" s="37" t="s">
        <v>289</v>
      </c>
      <c r="D36" s="38">
        <v>383132</v>
      </c>
      <c r="E36" s="39" t="s">
        <v>290</v>
      </c>
      <c r="F36" s="40" t="s">
        <v>291</v>
      </c>
      <c r="G36" s="41">
        <v>385066</v>
      </c>
      <c r="H36" s="39" t="s">
        <v>292</v>
      </c>
      <c r="I36" s="42" t="s">
        <v>293</v>
      </c>
      <c r="J36" s="34"/>
      <c r="K36" s="34"/>
      <c r="L36" s="34"/>
    </row>
    <row r="37" spans="1:12">
      <c r="A37" s="35">
        <v>380042</v>
      </c>
      <c r="B37" s="36" t="s">
        <v>294</v>
      </c>
      <c r="C37" s="37" t="s">
        <v>295</v>
      </c>
      <c r="D37" s="38">
        <v>383133</v>
      </c>
      <c r="E37" s="39" t="s">
        <v>296</v>
      </c>
      <c r="F37" s="40" t="s">
        <v>297</v>
      </c>
      <c r="G37" s="41">
        <v>385073</v>
      </c>
      <c r="H37" s="39" t="s">
        <v>298</v>
      </c>
      <c r="I37" s="42" t="s">
        <v>299</v>
      </c>
      <c r="J37" s="34"/>
      <c r="K37" s="34"/>
      <c r="L37" s="34"/>
    </row>
    <row r="38" spans="1:12">
      <c r="A38" s="35">
        <v>380043</v>
      </c>
      <c r="B38" s="36" t="s">
        <v>300</v>
      </c>
      <c r="C38" s="37" t="s">
        <v>301</v>
      </c>
      <c r="D38" s="38">
        <v>383134</v>
      </c>
      <c r="E38" s="39" t="s">
        <v>302</v>
      </c>
      <c r="F38" s="40" t="s">
        <v>303</v>
      </c>
      <c r="G38" s="41">
        <v>385078</v>
      </c>
      <c r="H38" s="39" t="s">
        <v>304</v>
      </c>
      <c r="I38" s="42" t="s">
        <v>305</v>
      </c>
      <c r="J38" s="34"/>
      <c r="K38" s="34"/>
      <c r="L38" s="34"/>
    </row>
    <row r="39" spans="1:12">
      <c r="A39" s="35">
        <v>380050</v>
      </c>
      <c r="B39" s="36" t="s">
        <v>306</v>
      </c>
      <c r="C39" s="37" t="s">
        <v>307</v>
      </c>
      <c r="D39" s="38">
        <v>383135</v>
      </c>
      <c r="E39" s="39" t="s">
        <v>308</v>
      </c>
      <c r="F39" s="40" t="s">
        <v>309</v>
      </c>
      <c r="G39" s="41">
        <v>385079</v>
      </c>
      <c r="H39" s="39" t="s">
        <v>310</v>
      </c>
      <c r="I39" s="42" t="s">
        <v>311</v>
      </c>
      <c r="J39" s="34"/>
      <c r="K39" s="34"/>
      <c r="L39" s="34"/>
    </row>
    <row r="40" spans="1:12">
      <c r="A40" s="35">
        <v>380054</v>
      </c>
      <c r="B40" s="36" t="s">
        <v>312</v>
      </c>
      <c r="C40" s="37" t="s">
        <v>313</v>
      </c>
      <c r="D40" s="38">
        <v>383136</v>
      </c>
      <c r="E40" s="39" t="s">
        <v>314</v>
      </c>
      <c r="F40" s="40" t="s">
        <v>315</v>
      </c>
      <c r="G40" s="41">
        <v>385087</v>
      </c>
      <c r="H40" s="39" t="s">
        <v>316</v>
      </c>
      <c r="I40" s="42" t="s">
        <v>317</v>
      </c>
      <c r="J40" s="34"/>
      <c r="K40" s="34"/>
      <c r="L40" s="34"/>
    </row>
    <row r="41" spans="1:12">
      <c r="A41" s="35">
        <v>380068</v>
      </c>
      <c r="B41" s="36" t="s">
        <v>318</v>
      </c>
      <c r="C41" s="37" t="s">
        <v>319</v>
      </c>
      <c r="D41" s="38">
        <v>383137</v>
      </c>
      <c r="E41" s="39" t="s">
        <v>320</v>
      </c>
      <c r="F41" s="40" t="s">
        <v>321</v>
      </c>
      <c r="G41" s="41">
        <v>385088</v>
      </c>
      <c r="H41" s="39" t="s">
        <v>322</v>
      </c>
      <c r="I41" s="42" t="s">
        <v>323</v>
      </c>
      <c r="J41" s="34"/>
      <c r="K41" s="34"/>
      <c r="L41" s="34"/>
    </row>
    <row r="42" spans="1:12">
      <c r="A42" s="35">
        <v>380071</v>
      </c>
      <c r="B42" s="36" t="s">
        <v>324</v>
      </c>
      <c r="C42" s="37" t="s">
        <v>325</v>
      </c>
      <c r="D42" s="38">
        <v>383138</v>
      </c>
      <c r="E42" s="39" t="s">
        <v>326</v>
      </c>
      <c r="F42" s="40" t="s">
        <v>327</v>
      </c>
      <c r="G42" s="41">
        <v>385094</v>
      </c>
      <c r="H42" s="39" t="s">
        <v>328</v>
      </c>
      <c r="I42" s="42" t="s">
        <v>329</v>
      </c>
      <c r="J42" s="34"/>
      <c r="K42" s="34"/>
      <c r="L42" s="34"/>
    </row>
    <row r="43" spans="1:12">
      <c r="A43" s="35">
        <v>380074</v>
      </c>
      <c r="B43" s="36" t="s">
        <v>330</v>
      </c>
      <c r="C43" s="37" t="s">
        <v>331</v>
      </c>
      <c r="D43" s="38">
        <v>383139</v>
      </c>
      <c r="E43" s="39" t="s">
        <v>332</v>
      </c>
      <c r="F43" s="40" t="s">
        <v>333</v>
      </c>
      <c r="G43" s="41">
        <v>385095</v>
      </c>
      <c r="H43" s="39" t="s">
        <v>334</v>
      </c>
      <c r="I43" s="42" t="s">
        <v>335</v>
      </c>
      <c r="J43" s="34"/>
      <c r="K43" s="34"/>
      <c r="L43" s="34"/>
    </row>
    <row r="44" spans="1:12">
      <c r="A44" s="35">
        <v>380080</v>
      </c>
      <c r="B44" s="36" t="s">
        <v>336</v>
      </c>
      <c r="C44" s="37" t="s">
        <v>337</v>
      </c>
      <c r="D44" s="38">
        <v>383140</v>
      </c>
      <c r="E44" s="39" t="s">
        <v>338</v>
      </c>
      <c r="F44" s="40" t="s">
        <v>339</v>
      </c>
      <c r="G44" s="41">
        <v>385096</v>
      </c>
      <c r="H44" s="39" t="s">
        <v>340</v>
      </c>
      <c r="I44" s="42" t="s">
        <v>341</v>
      </c>
      <c r="J44" s="34"/>
      <c r="K44" s="34"/>
      <c r="L44" s="34"/>
    </row>
    <row r="45" spans="1:12">
      <c r="A45" s="35">
        <v>380089</v>
      </c>
      <c r="B45" s="36" t="s">
        <v>342</v>
      </c>
      <c r="C45" s="37" t="s">
        <v>343</v>
      </c>
      <c r="D45" s="38">
        <v>383141</v>
      </c>
      <c r="E45" s="39" t="s">
        <v>344</v>
      </c>
      <c r="F45" s="40" t="s">
        <v>345</v>
      </c>
      <c r="G45" s="41">
        <v>385097</v>
      </c>
      <c r="H45" s="39" t="s">
        <v>346</v>
      </c>
      <c r="I45" s="42" t="s">
        <v>347</v>
      </c>
      <c r="J45" s="34"/>
      <c r="K45" s="34"/>
      <c r="L45" s="34"/>
    </row>
    <row r="46" spans="1:12">
      <c r="A46" s="35">
        <v>380093</v>
      </c>
      <c r="B46" s="36" t="s">
        <v>348</v>
      </c>
      <c r="C46" s="37" t="s">
        <v>349</v>
      </c>
      <c r="D46" s="38">
        <v>383142</v>
      </c>
      <c r="E46" s="39" t="s">
        <v>350</v>
      </c>
      <c r="F46" s="40" t="s">
        <v>351</v>
      </c>
      <c r="G46" s="41">
        <v>385115</v>
      </c>
      <c r="H46" s="39" t="s">
        <v>352</v>
      </c>
      <c r="I46" s="42" t="s">
        <v>353</v>
      </c>
      <c r="J46" s="34"/>
      <c r="K46" s="34"/>
      <c r="L46" s="34"/>
    </row>
    <row r="47" spans="1:12">
      <c r="A47" s="35">
        <v>380095</v>
      </c>
      <c r="B47" s="36" t="s">
        <v>354</v>
      </c>
      <c r="C47" s="37" t="s">
        <v>355</v>
      </c>
      <c r="D47" s="38">
        <v>383143</v>
      </c>
      <c r="E47" s="39" t="s">
        <v>356</v>
      </c>
      <c r="F47" s="40" t="s">
        <v>357</v>
      </c>
      <c r="G47" s="41">
        <v>385116</v>
      </c>
      <c r="H47" s="39" t="s">
        <v>358</v>
      </c>
      <c r="I47" s="42" t="s">
        <v>359</v>
      </c>
      <c r="J47" s="34"/>
      <c r="K47" s="34"/>
      <c r="L47" s="34"/>
    </row>
    <row r="48" spans="1:12">
      <c r="A48" s="35">
        <v>380098</v>
      </c>
      <c r="B48" s="36" t="s">
        <v>360</v>
      </c>
      <c r="C48" s="37" t="s">
        <v>361</v>
      </c>
      <c r="D48" s="38">
        <v>383144</v>
      </c>
      <c r="E48" s="39" t="s">
        <v>362</v>
      </c>
      <c r="F48" s="40" t="s">
        <v>363</v>
      </c>
      <c r="G48" s="41">
        <v>385120</v>
      </c>
      <c r="H48" s="39" t="s">
        <v>364</v>
      </c>
      <c r="I48" s="42" t="s">
        <v>365</v>
      </c>
      <c r="J48" s="34"/>
      <c r="K48" s="34"/>
      <c r="L48" s="34"/>
    </row>
    <row r="49" spans="1:12">
      <c r="A49" s="35">
        <v>380102</v>
      </c>
      <c r="B49" s="36" t="s">
        <v>366</v>
      </c>
      <c r="C49" s="37" t="s">
        <v>367</v>
      </c>
      <c r="D49" s="38">
        <v>383145</v>
      </c>
      <c r="E49" s="39" t="s">
        <v>368</v>
      </c>
      <c r="F49" s="40" t="s">
        <v>369</v>
      </c>
      <c r="G49" s="41">
        <v>385125</v>
      </c>
      <c r="H49" s="39" t="s">
        <v>370</v>
      </c>
      <c r="I49" s="42" t="s">
        <v>371</v>
      </c>
      <c r="J49" s="34"/>
      <c r="K49" s="34"/>
      <c r="L49" s="34"/>
    </row>
    <row r="50" spans="1:12">
      <c r="A50" s="35">
        <v>380203</v>
      </c>
      <c r="B50" s="36" t="s">
        <v>372</v>
      </c>
      <c r="C50" s="37" t="s">
        <v>373</v>
      </c>
      <c r="D50" s="38">
        <v>383146</v>
      </c>
      <c r="E50" s="39" t="s">
        <v>374</v>
      </c>
      <c r="F50" s="40" t="s">
        <v>375</v>
      </c>
      <c r="G50" s="41">
        <v>385126</v>
      </c>
      <c r="H50" s="39" t="s">
        <v>376</v>
      </c>
      <c r="I50" s="42" t="s">
        <v>377</v>
      </c>
      <c r="J50" s="34"/>
      <c r="K50" s="34"/>
      <c r="L50" s="34"/>
    </row>
    <row r="51" spans="1:12">
      <c r="A51" s="35">
        <v>380204</v>
      </c>
      <c r="B51" s="36" t="s">
        <v>378</v>
      </c>
      <c r="C51" s="37" t="s">
        <v>378</v>
      </c>
      <c r="D51" s="38">
        <v>383147</v>
      </c>
      <c r="E51" s="39" t="s">
        <v>379</v>
      </c>
      <c r="F51" s="40" t="s">
        <v>380</v>
      </c>
      <c r="G51" s="41">
        <v>385130</v>
      </c>
      <c r="H51" s="39" t="s">
        <v>381</v>
      </c>
      <c r="I51" s="42" t="s">
        <v>382</v>
      </c>
      <c r="J51" s="34"/>
      <c r="K51" s="34"/>
      <c r="L51" s="34"/>
    </row>
    <row r="52" spans="1:12">
      <c r="A52" s="35">
        <v>380205</v>
      </c>
      <c r="B52" s="36" t="s">
        <v>383</v>
      </c>
      <c r="C52" s="37" t="s">
        <v>384</v>
      </c>
      <c r="D52" s="38">
        <v>383148</v>
      </c>
      <c r="E52" s="39" t="s">
        <v>385</v>
      </c>
      <c r="F52" s="40" t="s">
        <v>386</v>
      </c>
      <c r="G52" s="41">
        <v>385132</v>
      </c>
      <c r="H52" s="39" t="s">
        <v>387</v>
      </c>
      <c r="I52" s="42" t="s">
        <v>388</v>
      </c>
      <c r="J52" s="34"/>
      <c r="K52" s="34"/>
      <c r="L52" s="34"/>
    </row>
    <row r="53" spans="1:12">
      <c r="A53" s="35">
        <v>380206</v>
      </c>
      <c r="B53" s="36" t="s">
        <v>389</v>
      </c>
      <c r="C53" s="37" t="s">
        <v>390</v>
      </c>
      <c r="D53" s="38">
        <v>383149</v>
      </c>
      <c r="E53" s="39" t="s">
        <v>391</v>
      </c>
      <c r="F53" s="40" t="s">
        <v>392</v>
      </c>
      <c r="G53" s="41">
        <v>385140</v>
      </c>
      <c r="H53" s="39" t="s">
        <v>393</v>
      </c>
      <c r="I53" s="42" t="s">
        <v>394</v>
      </c>
      <c r="J53" s="34"/>
      <c r="K53" s="34"/>
      <c r="L53" s="34"/>
    </row>
    <row r="54" spans="1:12">
      <c r="A54" s="35">
        <v>380207</v>
      </c>
      <c r="B54" s="36" t="s">
        <v>395</v>
      </c>
      <c r="C54" s="37" t="s">
        <v>396</v>
      </c>
      <c r="D54" s="38">
        <v>383150</v>
      </c>
      <c r="E54" s="39" t="s">
        <v>397</v>
      </c>
      <c r="F54" s="40" t="s">
        <v>398</v>
      </c>
      <c r="G54" s="41">
        <v>385143</v>
      </c>
      <c r="H54" s="39" t="s">
        <v>399</v>
      </c>
      <c r="I54" s="42" t="s">
        <v>400</v>
      </c>
      <c r="J54" s="34"/>
      <c r="K54" s="34"/>
      <c r="L54" s="34"/>
    </row>
    <row r="55" spans="1:12">
      <c r="A55" s="35">
        <v>380208</v>
      </c>
      <c r="B55" s="36" t="s">
        <v>401</v>
      </c>
      <c r="C55" s="37" t="s">
        <v>402</v>
      </c>
      <c r="D55" s="38">
        <v>383151</v>
      </c>
      <c r="E55" s="39" t="s">
        <v>403</v>
      </c>
      <c r="F55" s="40" t="s">
        <v>404</v>
      </c>
      <c r="G55" s="41">
        <v>385150</v>
      </c>
      <c r="H55" s="39" t="s">
        <v>405</v>
      </c>
      <c r="I55" s="42" t="s">
        <v>406</v>
      </c>
      <c r="J55" s="34"/>
      <c r="K55" s="34"/>
      <c r="L55" s="34"/>
    </row>
    <row r="56" spans="1:12">
      <c r="A56" s="35">
        <v>380210</v>
      </c>
      <c r="B56" s="36" t="s">
        <v>407</v>
      </c>
      <c r="C56" s="37" t="s">
        <v>408</v>
      </c>
      <c r="D56" s="38">
        <v>383152</v>
      </c>
      <c r="E56" s="39" t="s">
        <v>409</v>
      </c>
      <c r="F56" s="40" t="s">
        <v>410</v>
      </c>
      <c r="G56" s="41">
        <v>385152</v>
      </c>
      <c r="H56" s="39" t="s">
        <v>411</v>
      </c>
      <c r="I56" s="42" t="s">
        <v>190</v>
      </c>
      <c r="J56" s="34"/>
      <c r="K56" s="34"/>
      <c r="L56" s="34"/>
    </row>
    <row r="57" spans="1:12">
      <c r="A57" s="35">
        <v>380211</v>
      </c>
      <c r="B57" s="36" t="s">
        <v>412</v>
      </c>
      <c r="C57" s="37" t="s">
        <v>413</v>
      </c>
      <c r="D57" s="38">
        <v>383153</v>
      </c>
      <c r="E57" s="39" t="s">
        <v>414</v>
      </c>
      <c r="F57" s="40" t="s">
        <v>415</v>
      </c>
      <c r="G57" s="41">
        <v>385155</v>
      </c>
      <c r="H57" s="39" t="s">
        <v>416</v>
      </c>
      <c r="I57" s="42" t="s">
        <v>198</v>
      </c>
      <c r="J57" s="34"/>
      <c r="K57" s="34"/>
      <c r="L57" s="34"/>
    </row>
    <row r="58" spans="1:12">
      <c r="A58" s="35">
        <v>380212</v>
      </c>
      <c r="B58" s="36" t="s">
        <v>417</v>
      </c>
      <c r="C58" s="37" t="s">
        <v>418</v>
      </c>
      <c r="D58" s="38">
        <v>383154</v>
      </c>
      <c r="E58" s="39" t="s">
        <v>419</v>
      </c>
      <c r="F58" s="40" t="s">
        <v>420</v>
      </c>
      <c r="G58" s="41">
        <v>385156</v>
      </c>
      <c r="H58" s="39" t="s">
        <v>421</v>
      </c>
      <c r="I58" s="42" t="s">
        <v>206</v>
      </c>
      <c r="J58" s="34"/>
      <c r="K58" s="34"/>
      <c r="L58" s="34"/>
    </row>
    <row r="59" spans="1:12">
      <c r="A59" s="35">
        <v>380213</v>
      </c>
      <c r="B59" s="36" t="s">
        <v>422</v>
      </c>
      <c r="C59" s="37" t="s">
        <v>423</v>
      </c>
      <c r="D59" s="38">
        <v>383155</v>
      </c>
      <c r="E59" s="39" t="s">
        <v>424</v>
      </c>
      <c r="F59" s="40" t="s">
        <v>425</v>
      </c>
      <c r="G59" s="41">
        <v>385161</v>
      </c>
      <c r="H59" s="39" t="s">
        <v>426</v>
      </c>
      <c r="I59" s="42" t="s">
        <v>427</v>
      </c>
      <c r="J59" s="34"/>
      <c r="K59" s="34"/>
      <c r="L59" s="34"/>
    </row>
    <row r="60" spans="1:12">
      <c r="A60" s="35">
        <v>380214</v>
      </c>
      <c r="B60" s="36" t="s">
        <v>428</v>
      </c>
      <c r="C60" s="37" t="s">
        <v>429</v>
      </c>
      <c r="D60" s="38">
        <v>383156</v>
      </c>
      <c r="E60" s="39" t="s">
        <v>430</v>
      </c>
      <c r="F60" s="40" t="s">
        <v>431</v>
      </c>
      <c r="G60" s="41">
        <v>385172</v>
      </c>
      <c r="H60" s="39" t="s">
        <v>432</v>
      </c>
      <c r="I60" s="42" t="s">
        <v>134</v>
      </c>
      <c r="J60" s="34"/>
      <c r="K60" s="34"/>
      <c r="L60" s="34"/>
    </row>
    <row r="61" spans="1:12">
      <c r="A61" s="35">
        <v>380215</v>
      </c>
      <c r="B61" s="36" t="s">
        <v>433</v>
      </c>
      <c r="C61" s="37" t="s">
        <v>434</v>
      </c>
      <c r="D61" s="38">
        <v>383157</v>
      </c>
      <c r="E61" s="39" t="s">
        <v>435</v>
      </c>
      <c r="F61" s="40" t="s">
        <v>436</v>
      </c>
      <c r="G61" s="41">
        <v>385175</v>
      </c>
      <c r="H61" s="39" t="s">
        <v>437</v>
      </c>
      <c r="I61" s="42" t="s">
        <v>80</v>
      </c>
      <c r="J61" s="34"/>
      <c r="K61" s="34"/>
      <c r="L61" s="34"/>
    </row>
    <row r="62" spans="1:12">
      <c r="A62" s="35">
        <v>380216</v>
      </c>
      <c r="B62" s="36" t="s">
        <v>438</v>
      </c>
      <c r="C62" s="37" t="s">
        <v>439</v>
      </c>
      <c r="D62" s="38">
        <v>383451</v>
      </c>
      <c r="E62" s="39" t="s">
        <v>440</v>
      </c>
      <c r="F62" s="40" t="s">
        <v>441</v>
      </c>
      <c r="G62" s="41">
        <v>385176</v>
      </c>
      <c r="H62" s="39" t="s">
        <v>442</v>
      </c>
      <c r="I62" s="42" t="s">
        <v>443</v>
      </c>
      <c r="J62" s="34"/>
      <c r="K62" s="34"/>
      <c r="L62" s="34"/>
    </row>
    <row r="63" spans="1:12">
      <c r="A63" s="35">
        <v>380217</v>
      </c>
      <c r="B63" s="36" t="s">
        <v>444</v>
      </c>
      <c r="C63" s="37" t="s">
        <v>444</v>
      </c>
      <c r="D63" s="38">
        <v>383452</v>
      </c>
      <c r="E63" s="39" t="s">
        <v>445</v>
      </c>
      <c r="F63" s="40" t="s">
        <v>446</v>
      </c>
      <c r="G63" s="41">
        <v>385183</v>
      </c>
      <c r="H63" s="39" t="s">
        <v>447</v>
      </c>
      <c r="I63" s="42" t="s">
        <v>448</v>
      </c>
      <c r="J63" s="34"/>
      <c r="K63" s="34"/>
      <c r="L63" s="34"/>
    </row>
    <row r="64" spans="1:12">
      <c r="A64" s="35">
        <v>380218</v>
      </c>
      <c r="B64" s="36" t="s">
        <v>449</v>
      </c>
      <c r="C64" s="37" t="s">
        <v>450</v>
      </c>
      <c r="D64" s="38">
        <v>383453</v>
      </c>
      <c r="E64" s="39" t="s">
        <v>451</v>
      </c>
      <c r="F64" s="40" t="s">
        <v>452</v>
      </c>
      <c r="G64" s="41">
        <v>385195</v>
      </c>
      <c r="H64" s="39" t="s">
        <v>453</v>
      </c>
      <c r="I64" s="42" t="s">
        <v>454</v>
      </c>
      <c r="J64" s="34"/>
      <c r="K64" s="34"/>
      <c r="L64" s="34"/>
    </row>
    <row r="65" spans="1:12">
      <c r="A65" s="35">
        <v>380219</v>
      </c>
      <c r="B65" s="36" t="s">
        <v>455</v>
      </c>
      <c r="C65" s="37" t="s">
        <v>456</v>
      </c>
      <c r="D65" s="38">
        <v>383454</v>
      </c>
      <c r="E65" s="39" t="s">
        <v>457</v>
      </c>
      <c r="F65" s="40" t="s">
        <v>458</v>
      </c>
      <c r="G65" s="41">
        <v>385220</v>
      </c>
      <c r="H65" s="39" t="s">
        <v>459</v>
      </c>
      <c r="I65" s="42" t="s">
        <v>345</v>
      </c>
      <c r="J65" s="34"/>
      <c r="K65" s="34"/>
      <c r="L65" s="34"/>
    </row>
    <row r="66" spans="1:12">
      <c r="A66" s="35">
        <v>384006</v>
      </c>
      <c r="B66" s="36" t="s">
        <v>460</v>
      </c>
      <c r="C66" s="37" t="s">
        <v>461</v>
      </c>
      <c r="D66" s="38">
        <v>383455</v>
      </c>
      <c r="E66" s="39" t="s">
        <v>462</v>
      </c>
      <c r="F66" s="40" t="s">
        <v>463</v>
      </c>
      <c r="G66" s="41">
        <v>385235</v>
      </c>
      <c r="H66" s="39" t="s">
        <v>464</v>
      </c>
      <c r="I66" s="42" t="s">
        <v>351</v>
      </c>
      <c r="J66" s="34"/>
      <c r="K66" s="34"/>
      <c r="L66" s="34"/>
    </row>
    <row r="67" spans="1:12">
      <c r="A67" s="35">
        <v>384007</v>
      </c>
      <c r="B67" s="36" t="s">
        <v>465</v>
      </c>
      <c r="C67" s="37" t="s">
        <v>466</v>
      </c>
      <c r="D67" s="38">
        <v>383456</v>
      </c>
      <c r="E67" s="39" t="s">
        <v>467</v>
      </c>
      <c r="F67" s="40" t="s">
        <v>468</v>
      </c>
      <c r="G67" s="41">
        <v>385236</v>
      </c>
      <c r="H67" s="39" t="s">
        <v>469</v>
      </c>
      <c r="I67" s="42" t="s">
        <v>357</v>
      </c>
      <c r="J67" s="34"/>
      <c r="K67" s="34"/>
      <c r="L67" s="34"/>
    </row>
    <row r="68" spans="1:12">
      <c r="A68" s="35">
        <v>384008</v>
      </c>
      <c r="B68" s="36" t="s">
        <v>470</v>
      </c>
      <c r="C68" s="37" t="s">
        <v>471</v>
      </c>
      <c r="D68" s="38">
        <v>383457</v>
      </c>
      <c r="E68" s="39" t="s">
        <v>472</v>
      </c>
      <c r="F68" s="40" t="s">
        <v>473</v>
      </c>
      <c r="G68" s="41">
        <v>385245</v>
      </c>
      <c r="H68" s="39" t="s">
        <v>474</v>
      </c>
      <c r="I68" s="42" t="s">
        <v>380</v>
      </c>
      <c r="J68" s="34"/>
      <c r="K68" s="34"/>
      <c r="L68" s="34"/>
    </row>
    <row r="69" spans="1:12">
      <c r="A69" s="35">
        <v>384021</v>
      </c>
      <c r="B69" s="36" t="s">
        <v>475</v>
      </c>
      <c r="C69" s="37" t="s">
        <v>476</v>
      </c>
      <c r="D69" s="38">
        <v>383458</v>
      </c>
      <c r="E69" s="39" t="s">
        <v>477</v>
      </c>
      <c r="F69" s="40" t="s">
        <v>478</v>
      </c>
      <c r="G69" s="41">
        <v>385246</v>
      </c>
      <c r="H69" s="39" t="s">
        <v>479</v>
      </c>
      <c r="I69" s="42" t="s">
        <v>386</v>
      </c>
      <c r="J69" s="34"/>
      <c r="K69" s="34"/>
      <c r="L69" s="34"/>
    </row>
    <row r="70" spans="1:12">
      <c r="A70" s="35">
        <v>384022</v>
      </c>
      <c r="B70" s="36" t="s">
        <v>480</v>
      </c>
      <c r="C70" s="37" t="s">
        <v>481</v>
      </c>
      <c r="D70" s="38">
        <v>383501</v>
      </c>
      <c r="E70" s="39" t="s">
        <v>482</v>
      </c>
      <c r="F70" s="40" t="s">
        <v>483</v>
      </c>
      <c r="G70" s="41">
        <v>385248</v>
      </c>
      <c r="H70" s="39" t="s">
        <v>484</v>
      </c>
      <c r="I70" s="42" t="s">
        <v>485</v>
      </c>
      <c r="J70" s="34"/>
      <c r="K70" s="34"/>
      <c r="L70" s="34"/>
    </row>
    <row r="71" spans="1:12">
      <c r="A71" s="35">
        <v>384023</v>
      </c>
      <c r="B71" s="36" t="s">
        <v>486</v>
      </c>
      <c r="C71" s="37" t="s">
        <v>487</v>
      </c>
      <c r="D71" s="38">
        <v>383502</v>
      </c>
      <c r="E71" s="39" t="s">
        <v>488</v>
      </c>
      <c r="F71" s="40" t="s">
        <v>489</v>
      </c>
      <c r="G71" s="41">
        <v>385249</v>
      </c>
      <c r="H71" s="39" t="s">
        <v>490</v>
      </c>
      <c r="I71" s="42" t="s">
        <v>398</v>
      </c>
      <c r="J71" s="34"/>
      <c r="K71" s="34"/>
      <c r="L71" s="34"/>
    </row>
    <row r="72" spans="1:12">
      <c r="A72" s="35">
        <v>384024</v>
      </c>
      <c r="B72" s="36" t="s">
        <v>491</v>
      </c>
      <c r="C72" s="37" t="s">
        <v>492</v>
      </c>
      <c r="D72" s="38">
        <v>383503</v>
      </c>
      <c r="E72" s="39" t="s">
        <v>493</v>
      </c>
      <c r="F72" s="40" t="s">
        <v>494</v>
      </c>
      <c r="G72" s="41">
        <v>385250</v>
      </c>
      <c r="H72" s="39" t="s">
        <v>495</v>
      </c>
      <c r="I72" s="42" t="s">
        <v>496</v>
      </c>
      <c r="J72" s="34"/>
      <c r="K72" s="34"/>
      <c r="L72" s="34"/>
    </row>
    <row r="73" spans="1:12">
      <c r="A73" s="35">
        <v>384025</v>
      </c>
      <c r="B73" s="36" t="s">
        <v>497</v>
      </c>
      <c r="C73" s="37" t="s">
        <v>498</v>
      </c>
      <c r="D73" s="38">
        <v>383504</v>
      </c>
      <c r="E73" s="39" t="s">
        <v>499</v>
      </c>
      <c r="F73" s="40" t="s">
        <v>500</v>
      </c>
      <c r="G73" s="41">
        <v>385256</v>
      </c>
      <c r="H73" s="39" t="s">
        <v>501</v>
      </c>
      <c r="I73" s="42" t="s">
        <v>502</v>
      </c>
      <c r="J73" s="34"/>
      <c r="K73" s="34"/>
      <c r="L73" s="34"/>
    </row>
    <row r="74" spans="1:12">
      <c r="A74" s="35">
        <v>384027</v>
      </c>
      <c r="B74" s="36" t="s">
        <v>503</v>
      </c>
      <c r="C74" s="37" t="s">
        <v>204</v>
      </c>
      <c r="D74" s="38">
        <v>383505</v>
      </c>
      <c r="E74" s="39" t="s">
        <v>504</v>
      </c>
      <c r="F74" s="40" t="s">
        <v>200</v>
      </c>
      <c r="G74" s="41">
        <v>385257</v>
      </c>
      <c r="H74" s="39" t="s">
        <v>505</v>
      </c>
      <c r="I74" s="42" t="s">
        <v>506</v>
      </c>
      <c r="J74" s="34"/>
      <c r="K74" s="34"/>
      <c r="L74" s="34"/>
    </row>
    <row r="75" spans="1:12">
      <c r="A75" s="35">
        <v>384028</v>
      </c>
      <c r="B75" s="36" t="s">
        <v>507</v>
      </c>
      <c r="C75" s="37" t="s">
        <v>508</v>
      </c>
      <c r="D75" s="38">
        <v>383506</v>
      </c>
      <c r="E75" s="39" t="s">
        <v>509</v>
      </c>
      <c r="F75" s="40" t="s">
        <v>510</v>
      </c>
      <c r="G75" s="41">
        <v>385301</v>
      </c>
      <c r="H75" s="39" t="s">
        <v>511</v>
      </c>
      <c r="I75" s="42" t="s">
        <v>512</v>
      </c>
      <c r="J75" s="34"/>
      <c r="K75" s="34"/>
      <c r="L75" s="34"/>
    </row>
    <row r="76" spans="1:12">
      <c r="A76" s="35">
        <v>384029</v>
      </c>
      <c r="B76" s="36" t="s">
        <v>366</v>
      </c>
      <c r="C76" s="37" t="s">
        <v>367</v>
      </c>
      <c r="D76" s="38">
        <v>383507</v>
      </c>
      <c r="E76" s="39" t="s">
        <v>513</v>
      </c>
      <c r="F76" s="40" t="s">
        <v>514</v>
      </c>
      <c r="G76" s="41">
        <v>385302</v>
      </c>
      <c r="H76" s="39" t="s">
        <v>515</v>
      </c>
      <c r="I76" s="42" t="s">
        <v>516</v>
      </c>
      <c r="J76" s="34"/>
      <c r="K76" s="34"/>
      <c r="L76" s="34"/>
    </row>
    <row r="77" spans="1:12">
      <c r="A77" s="35">
        <v>384031</v>
      </c>
      <c r="B77" s="36" t="s">
        <v>517</v>
      </c>
      <c r="C77" s="37" t="s">
        <v>517</v>
      </c>
      <c r="D77" s="38">
        <v>383508</v>
      </c>
      <c r="E77" s="39" t="s">
        <v>518</v>
      </c>
      <c r="F77" s="40" t="s">
        <v>519</v>
      </c>
      <c r="G77" s="41">
        <v>385303</v>
      </c>
      <c r="H77" s="39" t="s">
        <v>520</v>
      </c>
      <c r="I77" s="42" t="s">
        <v>521</v>
      </c>
      <c r="J77" s="34"/>
      <c r="K77" s="34"/>
      <c r="L77" s="34"/>
    </row>
    <row r="78" spans="1:12">
      <c r="A78" s="35">
        <v>384032</v>
      </c>
      <c r="B78" s="36" t="s">
        <v>522</v>
      </c>
      <c r="C78" s="37" t="s">
        <v>523</v>
      </c>
      <c r="D78" s="38">
        <v>383509</v>
      </c>
      <c r="E78" s="39" t="s">
        <v>524</v>
      </c>
      <c r="F78" s="40" t="s">
        <v>525</v>
      </c>
      <c r="G78" s="41">
        <v>385304</v>
      </c>
      <c r="H78" s="39" t="s">
        <v>526</v>
      </c>
      <c r="I78" s="42" t="s">
        <v>527</v>
      </c>
      <c r="J78" s="34"/>
      <c r="K78" s="34"/>
      <c r="L78" s="34"/>
    </row>
    <row r="79" spans="1:12">
      <c r="A79" s="35">
        <v>384033</v>
      </c>
      <c r="B79" s="36" t="s">
        <v>528</v>
      </c>
      <c r="C79" s="37" t="s">
        <v>529</v>
      </c>
      <c r="D79" s="38">
        <v>383510</v>
      </c>
      <c r="E79" s="39" t="s">
        <v>530</v>
      </c>
      <c r="F79" s="42" t="s">
        <v>531</v>
      </c>
      <c r="G79" s="38">
        <v>385305</v>
      </c>
      <c r="H79" s="39" t="s">
        <v>532</v>
      </c>
      <c r="I79" s="42" t="s">
        <v>533</v>
      </c>
      <c r="J79" s="34"/>
      <c r="K79" s="34"/>
      <c r="L79" s="34"/>
    </row>
    <row r="80" spans="1:12">
      <c r="A80" s="35">
        <v>384034</v>
      </c>
      <c r="B80" s="36" t="s">
        <v>534</v>
      </c>
      <c r="C80" s="37" t="s">
        <v>535</v>
      </c>
      <c r="D80" s="38">
        <v>383901</v>
      </c>
      <c r="E80" s="39" t="s">
        <v>536</v>
      </c>
      <c r="F80" s="42" t="s">
        <v>537</v>
      </c>
      <c r="G80" s="38">
        <v>385331</v>
      </c>
      <c r="H80" s="39" t="s">
        <v>538</v>
      </c>
      <c r="I80" s="42" t="s">
        <v>88</v>
      </c>
      <c r="J80" s="34"/>
      <c r="K80" s="34"/>
      <c r="L80" s="34"/>
    </row>
    <row r="81" spans="1:12">
      <c r="A81" s="35">
        <v>384036</v>
      </c>
      <c r="B81" s="36" t="s">
        <v>539</v>
      </c>
      <c r="C81" s="37" t="s">
        <v>540</v>
      </c>
      <c r="D81" s="38">
        <v>383903</v>
      </c>
      <c r="E81" s="39" t="s">
        <v>541</v>
      </c>
      <c r="F81" s="42" t="s">
        <v>542</v>
      </c>
      <c r="G81" s="38">
        <v>385332</v>
      </c>
      <c r="H81" s="39" t="s">
        <v>298</v>
      </c>
      <c r="I81" s="42" t="s">
        <v>299</v>
      </c>
      <c r="J81" s="34"/>
      <c r="K81" s="34"/>
      <c r="L81" s="34"/>
    </row>
    <row r="82" spans="1:12" ht="15" thickBot="1">
      <c r="A82" s="35">
        <v>384037</v>
      </c>
      <c r="B82" s="36" t="s">
        <v>543</v>
      </c>
      <c r="C82" s="37" t="s">
        <v>544</v>
      </c>
      <c r="D82" s="43">
        <v>383904</v>
      </c>
      <c r="E82" s="44" t="s">
        <v>545</v>
      </c>
      <c r="F82" s="45" t="s">
        <v>546</v>
      </c>
      <c r="G82" s="38">
        <v>385333</v>
      </c>
      <c r="H82" s="39" t="s">
        <v>547</v>
      </c>
      <c r="I82" s="42" t="s">
        <v>96</v>
      </c>
      <c r="J82" s="34"/>
      <c r="K82" s="34"/>
      <c r="L82" s="34"/>
    </row>
    <row r="83" spans="1:12">
      <c r="A83" s="35">
        <v>384038</v>
      </c>
      <c r="B83" s="36" t="s">
        <v>548</v>
      </c>
      <c r="C83" s="37" t="s">
        <v>549</v>
      </c>
      <c r="F83" s="46"/>
      <c r="G83" s="38">
        <v>385335</v>
      </c>
      <c r="H83" s="39" t="s">
        <v>550</v>
      </c>
      <c r="I83" s="42" t="s">
        <v>551</v>
      </c>
      <c r="J83" s="34"/>
      <c r="K83" s="34"/>
      <c r="L83" s="34"/>
    </row>
    <row r="84" spans="1:12">
      <c r="A84" s="35">
        <v>384039</v>
      </c>
      <c r="B84" s="36" t="s">
        <v>552</v>
      </c>
      <c r="C84" s="37" t="s">
        <v>553</v>
      </c>
      <c r="F84" s="46"/>
      <c r="G84" s="38">
        <v>385337</v>
      </c>
      <c r="H84" s="39" t="s">
        <v>554</v>
      </c>
      <c r="I84" s="42" t="s">
        <v>415</v>
      </c>
      <c r="J84" s="34"/>
      <c r="K84" s="34"/>
      <c r="L84" s="34"/>
    </row>
    <row r="85" spans="1:12">
      <c r="A85" s="35">
        <v>384040</v>
      </c>
      <c r="B85" s="36" t="s">
        <v>555</v>
      </c>
      <c r="C85" s="37" t="s">
        <v>556</v>
      </c>
      <c r="F85" s="46"/>
      <c r="G85" s="38">
        <v>385338</v>
      </c>
      <c r="H85" s="39" t="s">
        <v>557</v>
      </c>
      <c r="I85" s="42" t="s">
        <v>558</v>
      </c>
      <c r="J85" s="34"/>
      <c r="K85" s="34"/>
      <c r="L85" s="34"/>
    </row>
    <row r="86" spans="1:12">
      <c r="A86" s="35">
        <v>384041</v>
      </c>
      <c r="B86" s="36" t="s">
        <v>195</v>
      </c>
      <c r="C86" s="37" t="s">
        <v>559</v>
      </c>
      <c r="F86" s="46"/>
      <c r="G86" s="41">
        <v>385339</v>
      </c>
      <c r="H86" s="39" t="s">
        <v>560</v>
      </c>
      <c r="I86" s="42" t="s">
        <v>561</v>
      </c>
      <c r="J86" s="34"/>
      <c r="K86" s="34"/>
      <c r="L86" s="34"/>
    </row>
    <row r="87" spans="1:12">
      <c r="A87" s="35">
        <v>384071</v>
      </c>
      <c r="B87" s="36" t="s">
        <v>562</v>
      </c>
      <c r="C87" s="37" t="s">
        <v>563</v>
      </c>
      <c r="G87" s="41">
        <v>385354</v>
      </c>
      <c r="H87" s="39" t="s">
        <v>564</v>
      </c>
      <c r="I87" s="42" t="s">
        <v>565</v>
      </c>
      <c r="J87" s="34"/>
      <c r="K87" s="34"/>
      <c r="L87" s="34"/>
    </row>
    <row r="88" spans="1:12">
      <c r="A88" s="35">
        <v>384074</v>
      </c>
      <c r="B88" s="36" t="s">
        <v>566</v>
      </c>
      <c r="C88" s="37" t="s">
        <v>567</v>
      </c>
      <c r="G88" s="41">
        <v>386002</v>
      </c>
      <c r="H88" s="39" t="s">
        <v>568</v>
      </c>
      <c r="I88" s="42" t="s">
        <v>569</v>
      </c>
      <c r="J88" s="34"/>
      <c r="K88" s="34"/>
      <c r="L88" s="34"/>
    </row>
    <row r="89" spans="1:12">
      <c r="A89" s="47">
        <v>384077</v>
      </c>
      <c r="B89" s="36" t="s">
        <v>507</v>
      </c>
      <c r="C89" s="37" t="s">
        <v>508</v>
      </c>
      <c r="G89" s="41">
        <v>386003</v>
      </c>
      <c r="H89" s="39" t="s">
        <v>570</v>
      </c>
      <c r="I89" s="42" t="s">
        <v>571</v>
      </c>
      <c r="J89" s="34"/>
      <c r="K89" s="34"/>
      <c r="L89" s="34"/>
    </row>
    <row r="90" spans="1:12">
      <c r="A90" s="47">
        <v>384082</v>
      </c>
      <c r="B90" s="36" t="s">
        <v>572</v>
      </c>
      <c r="C90" s="37" t="s">
        <v>573</v>
      </c>
      <c r="G90" s="41">
        <v>386008</v>
      </c>
      <c r="H90" s="39" t="s">
        <v>574</v>
      </c>
      <c r="I90" s="42" t="s">
        <v>575</v>
      </c>
      <c r="J90" s="34"/>
      <c r="K90" s="34"/>
      <c r="L90" s="34"/>
    </row>
    <row r="91" spans="1:12">
      <c r="A91" s="35">
        <v>384083</v>
      </c>
      <c r="B91" s="36" t="s">
        <v>576</v>
      </c>
      <c r="C91" s="37" t="s">
        <v>577</v>
      </c>
      <c r="G91" s="41">
        <v>386017</v>
      </c>
      <c r="H91" s="39" t="s">
        <v>578</v>
      </c>
      <c r="I91" s="42" t="s">
        <v>579</v>
      </c>
      <c r="J91" s="34"/>
      <c r="K91" s="34"/>
      <c r="L91" s="34"/>
    </row>
    <row r="92" spans="1:12">
      <c r="A92" s="47">
        <v>384084</v>
      </c>
      <c r="B92" s="36" t="s">
        <v>580</v>
      </c>
      <c r="C92" s="37" t="s">
        <v>581</v>
      </c>
      <c r="G92" s="41">
        <v>386018</v>
      </c>
      <c r="H92" s="39" t="s">
        <v>582</v>
      </c>
      <c r="I92" s="42" t="s">
        <v>583</v>
      </c>
      <c r="J92" s="34"/>
      <c r="K92" s="34"/>
      <c r="L92" s="34"/>
    </row>
    <row r="93" spans="1:12">
      <c r="A93" s="47">
        <v>384085</v>
      </c>
      <c r="B93" s="36" t="s">
        <v>584</v>
      </c>
      <c r="C93" s="37" t="s">
        <v>585</v>
      </c>
      <c r="G93" s="41">
        <v>386019</v>
      </c>
      <c r="H93" s="39" t="s">
        <v>586</v>
      </c>
      <c r="I93" s="42" t="s">
        <v>587</v>
      </c>
      <c r="J93" s="34"/>
      <c r="K93" s="34"/>
      <c r="L93" s="34"/>
    </row>
    <row r="94" spans="1:12">
      <c r="A94" s="47">
        <v>384086</v>
      </c>
      <c r="B94" s="36" t="s">
        <v>588</v>
      </c>
      <c r="C94" s="37" t="s">
        <v>589</v>
      </c>
      <c r="G94" s="41">
        <v>386030</v>
      </c>
      <c r="H94" s="39" t="s">
        <v>590</v>
      </c>
      <c r="I94" s="42" t="s">
        <v>591</v>
      </c>
      <c r="J94" s="34"/>
      <c r="K94" s="34"/>
      <c r="L94" s="34"/>
    </row>
    <row r="95" spans="1:12">
      <c r="A95" s="47">
        <v>384087</v>
      </c>
      <c r="B95" s="36" t="s">
        <v>592</v>
      </c>
      <c r="C95" s="37" t="s">
        <v>593</v>
      </c>
      <c r="G95" s="41">
        <v>386043</v>
      </c>
      <c r="H95" s="39" t="s">
        <v>594</v>
      </c>
      <c r="I95" s="42" t="s">
        <v>489</v>
      </c>
      <c r="J95" s="34"/>
      <c r="K95" s="34"/>
      <c r="L95" s="34"/>
    </row>
    <row r="96" spans="1:12">
      <c r="A96" s="35">
        <v>384088</v>
      </c>
      <c r="B96" s="36" t="s">
        <v>595</v>
      </c>
      <c r="C96" s="37" t="s">
        <v>596</v>
      </c>
      <c r="G96" s="41">
        <v>386046</v>
      </c>
      <c r="H96" s="39" t="s">
        <v>597</v>
      </c>
      <c r="I96" s="42" t="s">
        <v>598</v>
      </c>
      <c r="J96" s="34"/>
      <c r="K96" s="34"/>
      <c r="L96" s="34"/>
    </row>
    <row r="97" spans="1:12">
      <c r="A97" s="35">
        <v>384089</v>
      </c>
      <c r="B97" s="36" t="s">
        <v>599</v>
      </c>
      <c r="C97" s="37" t="s">
        <v>600</v>
      </c>
      <c r="G97" s="41">
        <v>386050</v>
      </c>
      <c r="H97" s="39" t="s">
        <v>601</v>
      </c>
      <c r="I97" s="42" t="s">
        <v>602</v>
      </c>
      <c r="J97" s="34"/>
      <c r="K97" s="34"/>
      <c r="L97" s="34"/>
    </row>
    <row r="98" spans="1:12">
      <c r="A98" s="35">
        <v>384090</v>
      </c>
      <c r="B98" s="36" t="s">
        <v>603</v>
      </c>
      <c r="C98" s="37" t="s">
        <v>604</v>
      </c>
      <c r="G98" s="41">
        <v>386051</v>
      </c>
      <c r="H98" s="39" t="s">
        <v>605</v>
      </c>
      <c r="I98" s="42" t="s">
        <v>606</v>
      </c>
      <c r="J98" s="34"/>
      <c r="K98" s="34"/>
      <c r="L98" s="34"/>
    </row>
    <row r="99" spans="1:12">
      <c r="A99" s="35">
        <v>384091</v>
      </c>
      <c r="B99" s="36" t="s">
        <v>607</v>
      </c>
      <c r="C99" s="37" t="s">
        <v>608</v>
      </c>
      <c r="G99" s="41">
        <v>386052</v>
      </c>
      <c r="H99" s="39" t="s">
        <v>609</v>
      </c>
      <c r="I99" s="42" t="s">
        <v>610</v>
      </c>
      <c r="J99" s="34"/>
      <c r="K99" s="34"/>
      <c r="L99" s="34"/>
    </row>
    <row r="100" spans="1:12">
      <c r="A100" s="35">
        <v>384092</v>
      </c>
      <c r="B100" s="36" t="s">
        <v>611</v>
      </c>
      <c r="C100" s="37" t="s">
        <v>612</v>
      </c>
      <c r="G100" s="41">
        <v>387045</v>
      </c>
      <c r="H100" s="39" t="s">
        <v>613</v>
      </c>
      <c r="I100" s="42" t="s">
        <v>614</v>
      </c>
      <c r="J100" s="34"/>
      <c r="K100" s="34"/>
      <c r="L100" s="34"/>
    </row>
    <row r="101" spans="1:12">
      <c r="A101" s="35">
        <v>384093</v>
      </c>
      <c r="B101" s="36" t="s">
        <v>615</v>
      </c>
      <c r="C101" s="37" t="s">
        <v>616</v>
      </c>
      <c r="G101" s="41">
        <v>387046</v>
      </c>
      <c r="H101" s="39" t="s">
        <v>617</v>
      </c>
      <c r="I101" s="42" t="s">
        <v>618</v>
      </c>
      <c r="J101" s="34"/>
      <c r="K101" s="34"/>
      <c r="L101" s="34"/>
    </row>
    <row r="102" spans="1:12">
      <c r="A102" s="47">
        <v>384094</v>
      </c>
      <c r="B102" s="36" t="s">
        <v>619</v>
      </c>
      <c r="C102" s="37" t="s">
        <v>620</v>
      </c>
      <c r="G102" s="41">
        <v>387050</v>
      </c>
      <c r="H102" s="39" t="s">
        <v>621</v>
      </c>
      <c r="I102" s="42" t="s">
        <v>622</v>
      </c>
      <c r="J102" s="34"/>
      <c r="K102" s="34"/>
      <c r="L102" s="34"/>
    </row>
    <row r="103" spans="1:12">
      <c r="A103" s="35">
        <v>384095</v>
      </c>
      <c r="B103" s="36" t="s">
        <v>623</v>
      </c>
      <c r="C103" s="37" t="s">
        <v>624</v>
      </c>
      <c r="G103" s="41">
        <v>387051</v>
      </c>
      <c r="H103" s="39" t="s">
        <v>625</v>
      </c>
      <c r="I103" s="42" t="s">
        <v>369</v>
      </c>
      <c r="J103" s="34"/>
      <c r="K103" s="34"/>
      <c r="L103" s="34"/>
    </row>
    <row r="104" spans="1:12">
      <c r="A104" s="35">
        <v>384096</v>
      </c>
      <c r="B104" s="36" t="s">
        <v>626</v>
      </c>
      <c r="C104" s="37" t="s">
        <v>627</v>
      </c>
      <c r="G104" s="41">
        <v>387052</v>
      </c>
      <c r="H104" s="39" t="s">
        <v>628</v>
      </c>
      <c r="I104" s="42" t="s">
        <v>629</v>
      </c>
      <c r="J104" s="34"/>
      <c r="K104" s="34"/>
      <c r="L104" s="34"/>
    </row>
    <row r="105" spans="1:12">
      <c r="A105" s="35">
        <v>384097</v>
      </c>
      <c r="B105" s="36" t="s">
        <v>630</v>
      </c>
      <c r="C105" s="37" t="s">
        <v>631</v>
      </c>
      <c r="G105" s="41">
        <v>387053</v>
      </c>
      <c r="H105" s="39" t="s">
        <v>632</v>
      </c>
      <c r="I105" s="42" t="s">
        <v>633</v>
      </c>
      <c r="J105" s="34"/>
      <c r="K105" s="34"/>
      <c r="L105" s="34"/>
    </row>
    <row r="106" spans="1:12">
      <c r="A106" s="35">
        <v>384098</v>
      </c>
      <c r="B106" s="36" t="s">
        <v>634</v>
      </c>
      <c r="C106" s="37" t="s">
        <v>635</v>
      </c>
      <c r="G106" s="41">
        <v>387054</v>
      </c>
      <c r="H106" s="39" t="s">
        <v>636</v>
      </c>
      <c r="I106" s="42" t="s">
        <v>637</v>
      </c>
      <c r="J106" s="34"/>
      <c r="K106" s="34"/>
      <c r="L106" s="34"/>
    </row>
    <row r="107" spans="1:12">
      <c r="A107" s="35">
        <v>384099</v>
      </c>
      <c r="B107" s="36" t="s">
        <v>638</v>
      </c>
      <c r="C107" s="37" t="s">
        <v>639</v>
      </c>
      <c r="G107" s="41">
        <v>387056</v>
      </c>
      <c r="H107" s="39" t="s">
        <v>640</v>
      </c>
      <c r="I107" s="42" t="s">
        <v>641</v>
      </c>
      <c r="J107" s="34"/>
      <c r="K107" s="34"/>
      <c r="L107" s="34"/>
    </row>
    <row r="108" spans="1:12">
      <c r="A108" s="35">
        <v>384100</v>
      </c>
      <c r="B108" s="36" t="s">
        <v>642</v>
      </c>
      <c r="C108" s="37" t="s">
        <v>643</v>
      </c>
      <c r="F108" s="46"/>
      <c r="G108" s="38">
        <v>387057</v>
      </c>
      <c r="H108" s="39" t="s">
        <v>644</v>
      </c>
      <c r="I108" s="42" t="s">
        <v>645</v>
      </c>
      <c r="J108" s="34"/>
      <c r="K108" s="34"/>
      <c r="L108" s="34"/>
    </row>
    <row r="109" spans="1:12">
      <c r="A109" s="35">
        <v>384101</v>
      </c>
      <c r="B109" s="36" t="s">
        <v>646</v>
      </c>
      <c r="C109" s="37" t="s">
        <v>647</v>
      </c>
      <c r="F109" s="46"/>
      <c r="G109" s="38">
        <v>387058</v>
      </c>
      <c r="H109" s="39" t="s">
        <v>648</v>
      </c>
      <c r="I109" s="42" t="s">
        <v>446</v>
      </c>
      <c r="J109" s="34"/>
      <c r="K109" s="34"/>
      <c r="L109" s="34"/>
    </row>
    <row r="110" spans="1:12">
      <c r="A110" s="47">
        <v>390001</v>
      </c>
      <c r="B110" s="36" t="s">
        <v>649</v>
      </c>
      <c r="C110" s="37" t="s">
        <v>650</v>
      </c>
      <c r="F110" s="46"/>
      <c r="G110" s="48">
        <v>387059</v>
      </c>
      <c r="H110" s="49" t="s">
        <v>651</v>
      </c>
      <c r="I110" s="50" t="s">
        <v>652</v>
      </c>
      <c r="J110" s="34"/>
      <c r="K110" s="34"/>
      <c r="L110" s="34"/>
    </row>
    <row r="111" spans="1:12">
      <c r="A111" s="47">
        <v>390002</v>
      </c>
      <c r="B111" s="36" t="s">
        <v>653</v>
      </c>
      <c r="C111" s="37" t="s">
        <v>654</v>
      </c>
      <c r="F111" s="46"/>
      <c r="G111" s="38">
        <v>387068</v>
      </c>
      <c r="H111" s="39" t="s">
        <v>655</v>
      </c>
      <c r="I111" s="42" t="s">
        <v>420</v>
      </c>
      <c r="J111" s="34"/>
      <c r="K111" s="34"/>
      <c r="L111" s="34"/>
    </row>
    <row r="112" spans="1:12">
      <c r="A112" s="35">
        <v>400001</v>
      </c>
      <c r="B112" s="36" t="s">
        <v>656</v>
      </c>
      <c r="C112" s="37" t="s">
        <v>657</v>
      </c>
      <c r="F112" s="46"/>
      <c r="G112" s="38">
        <v>387070</v>
      </c>
      <c r="H112" s="39" t="s">
        <v>658</v>
      </c>
      <c r="I112" s="42" t="s">
        <v>659</v>
      </c>
      <c r="J112" s="34"/>
      <c r="K112" s="34"/>
      <c r="L112" s="34"/>
    </row>
    <row r="113" spans="1:12">
      <c r="A113" s="35">
        <v>490016</v>
      </c>
      <c r="B113" s="36" t="s">
        <v>660</v>
      </c>
      <c r="C113" s="37" t="s">
        <v>661</v>
      </c>
      <c r="F113" s="46"/>
      <c r="G113" s="38">
        <v>386047</v>
      </c>
      <c r="H113" s="39" t="s">
        <v>662</v>
      </c>
      <c r="I113" s="42" t="s">
        <v>663</v>
      </c>
      <c r="J113" s="34"/>
      <c r="K113" s="34"/>
      <c r="L113" s="34"/>
    </row>
    <row r="114" spans="1:12">
      <c r="A114" s="51">
        <v>490034</v>
      </c>
      <c r="B114" s="36" t="s">
        <v>664</v>
      </c>
      <c r="C114" s="37" t="s">
        <v>665</v>
      </c>
      <c r="F114" s="46"/>
      <c r="G114" s="38">
        <v>387069</v>
      </c>
      <c r="H114" s="39" t="s">
        <v>666</v>
      </c>
      <c r="I114" s="42" t="s">
        <v>473</v>
      </c>
      <c r="J114" s="34"/>
      <c r="K114" s="34"/>
      <c r="L114" s="34"/>
    </row>
    <row r="115" spans="1:12">
      <c r="A115" s="35">
        <v>490062</v>
      </c>
      <c r="B115" s="36" t="s">
        <v>667</v>
      </c>
      <c r="C115" s="37" t="s">
        <v>668</v>
      </c>
      <c r="F115" s="46"/>
      <c r="G115" s="38"/>
      <c r="H115" s="39"/>
      <c r="I115" s="42"/>
      <c r="J115" s="34"/>
      <c r="K115" s="34"/>
      <c r="L115" s="34"/>
    </row>
    <row r="116" spans="1:12">
      <c r="A116" s="47">
        <v>490066</v>
      </c>
      <c r="B116" s="36" t="s">
        <v>669</v>
      </c>
      <c r="C116" s="37" t="s">
        <v>670</v>
      </c>
      <c r="F116" s="46"/>
      <c r="G116" s="52"/>
      <c r="H116" s="49"/>
      <c r="I116" s="50"/>
      <c r="J116" s="34"/>
      <c r="K116" s="34"/>
      <c r="L116" s="34"/>
    </row>
    <row r="117" spans="1:12">
      <c r="A117" s="35">
        <v>490068</v>
      </c>
      <c r="B117" s="36" t="s">
        <v>671</v>
      </c>
      <c r="C117" s="37" t="s">
        <v>672</v>
      </c>
      <c r="G117" s="52"/>
      <c r="H117" s="49"/>
      <c r="I117" s="50"/>
      <c r="J117" s="34"/>
      <c r="K117" s="34"/>
      <c r="L117" s="34"/>
    </row>
    <row r="118" spans="1:12">
      <c r="A118" s="35">
        <v>490075</v>
      </c>
      <c r="B118" s="36" t="s">
        <v>673</v>
      </c>
      <c r="C118" s="37" t="s">
        <v>674</v>
      </c>
      <c r="G118" s="52"/>
      <c r="H118" s="49"/>
      <c r="I118" s="50"/>
      <c r="J118" s="34"/>
      <c r="K118" s="34"/>
      <c r="L118" s="34"/>
    </row>
    <row r="119" spans="1:12">
      <c r="A119" s="35">
        <v>490096</v>
      </c>
      <c r="B119" s="36" t="s">
        <v>675</v>
      </c>
      <c r="C119" s="37" t="s">
        <v>676</v>
      </c>
      <c r="G119" s="52"/>
      <c r="H119" s="49"/>
      <c r="I119" s="50"/>
      <c r="J119" s="34"/>
      <c r="K119" s="34"/>
      <c r="L119" s="34"/>
    </row>
    <row r="120" spans="1:12">
      <c r="A120" s="35">
        <v>492062</v>
      </c>
      <c r="B120" s="36" t="s">
        <v>677</v>
      </c>
      <c r="C120" s="37" t="s">
        <v>678</v>
      </c>
      <c r="G120" s="41"/>
      <c r="H120" s="49"/>
      <c r="I120" s="50"/>
      <c r="J120" s="34"/>
      <c r="K120" s="34"/>
      <c r="L120" s="34"/>
    </row>
    <row r="121" spans="1:12" ht="15" thickBot="1">
      <c r="A121" s="47">
        <v>492085</v>
      </c>
      <c r="B121" s="36" t="s">
        <v>679</v>
      </c>
      <c r="C121" s="37" t="s">
        <v>680</v>
      </c>
      <c r="G121" s="43"/>
      <c r="H121" s="44"/>
      <c r="I121" s="45"/>
      <c r="J121" s="34"/>
      <c r="K121" s="34"/>
      <c r="L121" s="34"/>
    </row>
    <row r="122" spans="1:12">
      <c r="A122" s="47">
        <v>492116</v>
      </c>
      <c r="B122" s="36" t="s">
        <v>681</v>
      </c>
      <c r="C122" s="37" t="s">
        <v>682</v>
      </c>
      <c r="J122" s="34"/>
      <c r="K122" s="34"/>
      <c r="L122" s="34"/>
    </row>
    <row r="123" spans="1:12">
      <c r="A123" s="47">
        <v>492122</v>
      </c>
      <c r="B123" s="36" t="s">
        <v>683</v>
      </c>
      <c r="C123" s="37" t="s">
        <v>684</v>
      </c>
      <c r="J123" s="34"/>
      <c r="K123" s="34"/>
      <c r="L123" s="34"/>
    </row>
    <row r="124" spans="1:12">
      <c r="A124" s="47">
        <v>492123</v>
      </c>
      <c r="B124" s="36" t="s">
        <v>685</v>
      </c>
      <c r="C124" s="37" t="s">
        <v>686</v>
      </c>
      <c r="J124" s="34"/>
      <c r="K124" s="34"/>
      <c r="L124" s="34"/>
    </row>
    <row r="125" spans="1:12">
      <c r="A125" s="47">
        <v>492140</v>
      </c>
      <c r="B125" s="36" t="s">
        <v>687</v>
      </c>
      <c r="C125" s="37" t="s">
        <v>688</v>
      </c>
      <c r="J125" s="34"/>
      <c r="K125" s="34"/>
      <c r="L125" s="34"/>
    </row>
    <row r="126" spans="1:12">
      <c r="A126" s="47">
        <v>492141</v>
      </c>
      <c r="B126" s="36" t="s">
        <v>689</v>
      </c>
      <c r="C126" s="37" t="s">
        <v>690</v>
      </c>
      <c r="J126" s="34"/>
      <c r="K126" s="34"/>
      <c r="L126" s="34"/>
    </row>
    <row r="127" spans="1:12">
      <c r="A127" s="47">
        <v>492173</v>
      </c>
      <c r="B127" s="36" t="s">
        <v>691</v>
      </c>
      <c r="C127" s="37" t="s">
        <v>692</v>
      </c>
    </row>
    <row r="128" spans="1:12">
      <c r="A128" s="47">
        <v>492201</v>
      </c>
      <c r="B128" s="36" t="s">
        <v>693</v>
      </c>
      <c r="C128" s="37" t="s">
        <v>694</v>
      </c>
    </row>
    <row r="129" spans="1:3">
      <c r="A129" s="47">
        <v>492206</v>
      </c>
      <c r="B129" s="36" t="s">
        <v>695</v>
      </c>
      <c r="C129" s="37" t="s">
        <v>696</v>
      </c>
    </row>
    <row r="130" spans="1:3">
      <c r="A130" s="47">
        <v>492213</v>
      </c>
      <c r="B130" s="36" t="s">
        <v>697</v>
      </c>
      <c r="C130" s="37" t="s">
        <v>698</v>
      </c>
    </row>
    <row r="131" spans="1:3">
      <c r="A131" s="47">
        <v>492217</v>
      </c>
      <c r="B131" s="36" t="s">
        <v>699</v>
      </c>
      <c r="C131" s="37" t="s">
        <v>700</v>
      </c>
    </row>
    <row r="132" spans="1:3">
      <c r="A132" s="47">
        <v>492218</v>
      </c>
      <c r="B132" s="36" t="s">
        <v>701</v>
      </c>
      <c r="C132" s="37" t="s">
        <v>702</v>
      </c>
    </row>
    <row r="133" spans="1:3">
      <c r="A133" s="47">
        <v>492249</v>
      </c>
      <c r="B133" s="36" t="s">
        <v>703</v>
      </c>
      <c r="C133" s="37" t="s">
        <v>704</v>
      </c>
    </row>
    <row r="134" spans="1:3">
      <c r="A134" s="47">
        <v>492252</v>
      </c>
      <c r="B134" s="36" t="s">
        <v>705</v>
      </c>
      <c r="C134" s="37" t="s">
        <v>706</v>
      </c>
    </row>
    <row r="135" spans="1:3">
      <c r="A135" s="47">
        <v>492259</v>
      </c>
      <c r="B135" s="36" t="s">
        <v>707</v>
      </c>
      <c r="C135" s="37" t="s">
        <v>708</v>
      </c>
    </row>
    <row r="136" spans="1:3">
      <c r="A136" s="47">
        <v>492271</v>
      </c>
      <c r="B136" s="36" t="s">
        <v>709</v>
      </c>
      <c r="C136" s="37" t="s">
        <v>710</v>
      </c>
    </row>
    <row r="137" spans="1:3">
      <c r="A137" s="47">
        <v>492272</v>
      </c>
      <c r="B137" s="36" t="s">
        <v>711</v>
      </c>
      <c r="C137" s="37" t="s">
        <v>712</v>
      </c>
    </row>
    <row r="138" spans="1:3">
      <c r="A138" s="47">
        <v>492283</v>
      </c>
      <c r="B138" s="36" t="s">
        <v>713</v>
      </c>
      <c r="C138" s="37" t="s">
        <v>714</v>
      </c>
    </row>
    <row r="139" spans="1:3">
      <c r="A139" s="47">
        <v>492330</v>
      </c>
      <c r="B139" s="36" t="s">
        <v>715</v>
      </c>
      <c r="C139" s="37" t="s">
        <v>716</v>
      </c>
    </row>
    <row r="140" spans="1:3">
      <c r="A140" s="47">
        <v>494011</v>
      </c>
      <c r="B140" s="36" t="s">
        <v>717</v>
      </c>
      <c r="C140" s="37" t="s">
        <v>718</v>
      </c>
    </row>
    <row r="141" spans="1:3">
      <c r="A141" s="47">
        <v>494015</v>
      </c>
      <c r="B141" s="36" t="s">
        <v>719</v>
      </c>
      <c r="C141" s="37" t="s">
        <v>720</v>
      </c>
    </row>
    <row r="142" spans="1:3">
      <c r="A142" s="35">
        <v>495373</v>
      </c>
      <c r="B142" s="36" t="s">
        <v>721</v>
      </c>
      <c r="C142" s="37" t="s">
        <v>722</v>
      </c>
    </row>
    <row r="143" spans="1:3">
      <c r="A143" s="35" t="s">
        <v>723</v>
      </c>
      <c r="B143" s="36" t="s">
        <v>724</v>
      </c>
      <c r="C143" s="37" t="s">
        <v>725</v>
      </c>
    </row>
    <row r="144" spans="1:3">
      <c r="A144" s="35" t="s">
        <v>726</v>
      </c>
      <c r="B144" s="36" t="s">
        <v>727</v>
      </c>
      <c r="C144" s="37" t="s">
        <v>57</v>
      </c>
    </row>
    <row r="145" spans="1:3">
      <c r="A145" s="47" t="s">
        <v>728</v>
      </c>
      <c r="B145" s="36" t="s">
        <v>729</v>
      </c>
      <c r="C145" s="37" t="s">
        <v>730</v>
      </c>
    </row>
    <row r="146" spans="1:3">
      <c r="A146" s="47" t="s">
        <v>731</v>
      </c>
      <c r="B146" s="36" t="s">
        <v>732</v>
      </c>
      <c r="C146" s="37" t="s">
        <v>733</v>
      </c>
    </row>
    <row r="147" spans="1:3">
      <c r="A147" s="47" t="s">
        <v>734</v>
      </c>
      <c r="B147" s="36" t="s">
        <v>735</v>
      </c>
      <c r="C147" s="37" t="s">
        <v>736</v>
      </c>
    </row>
    <row r="148" spans="1:3">
      <c r="A148" s="47" t="s">
        <v>737</v>
      </c>
      <c r="B148" s="36" t="s">
        <v>738</v>
      </c>
      <c r="C148" s="37" t="s">
        <v>739</v>
      </c>
    </row>
    <row r="149" spans="1:3">
      <c r="A149" s="47" t="s">
        <v>740</v>
      </c>
      <c r="B149" s="36" t="s">
        <v>741</v>
      </c>
      <c r="C149" s="37" t="s">
        <v>742</v>
      </c>
    </row>
    <row r="150" spans="1:3">
      <c r="A150" s="47" t="s">
        <v>743</v>
      </c>
      <c r="B150" s="36" t="s">
        <v>744</v>
      </c>
      <c r="C150" s="37" t="s">
        <v>745</v>
      </c>
    </row>
    <row r="151" spans="1:3">
      <c r="A151" s="47" t="s">
        <v>746</v>
      </c>
      <c r="B151" s="36" t="s">
        <v>747</v>
      </c>
      <c r="C151" s="37" t="s">
        <v>748</v>
      </c>
    </row>
    <row r="152" spans="1:3">
      <c r="A152" s="47" t="s">
        <v>749</v>
      </c>
      <c r="B152" s="36" t="s">
        <v>750</v>
      </c>
      <c r="C152" s="37" t="s">
        <v>751</v>
      </c>
    </row>
    <row r="153" spans="1:3">
      <c r="A153" s="47" t="s">
        <v>752</v>
      </c>
      <c r="B153" s="36" t="s">
        <v>753</v>
      </c>
      <c r="C153" s="37" t="s">
        <v>754</v>
      </c>
    </row>
    <row r="154" spans="1:3">
      <c r="A154" s="47" t="s">
        <v>755</v>
      </c>
      <c r="B154" s="36" t="s">
        <v>756</v>
      </c>
      <c r="C154" s="37" t="s">
        <v>757</v>
      </c>
    </row>
    <row r="155" spans="1:3">
      <c r="A155" s="47" t="s">
        <v>758</v>
      </c>
      <c r="B155" s="36" t="s">
        <v>759</v>
      </c>
      <c r="C155" s="37" t="s">
        <v>760</v>
      </c>
    </row>
    <row r="156" spans="1:3">
      <c r="A156" s="47" t="s">
        <v>761</v>
      </c>
      <c r="B156" s="36" t="s">
        <v>762</v>
      </c>
      <c r="C156" s="37" t="s">
        <v>763</v>
      </c>
    </row>
    <row r="157" spans="1:3">
      <c r="A157" s="47" t="s">
        <v>764</v>
      </c>
      <c r="B157" s="36" t="s">
        <v>765</v>
      </c>
      <c r="C157" s="37" t="s">
        <v>766</v>
      </c>
    </row>
    <row r="158" spans="1:3">
      <c r="A158" s="47" t="s">
        <v>767</v>
      </c>
      <c r="B158" s="36" t="s">
        <v>753</v>
      </c>
      <c r="C158" s="37" t="s">
        <v>754</v>
      </c>
    </row>
    <row r="159" spans="1:3">
      <c r="A159" s="47" t="s">
        <v>768</v>
      </c>
      <c r="B159" s="36" t="s">
        <v>769</v>
      </c>
      <c r="C159" s="37" t="s">
        <v>770</v>
      </c>
    </row>
    <row r="160" spans="1:3">
      <c r="A160" s="47">
        <v>496059</v>
      </c>
      <c r="B160" s="36" t="s">
        <v>771</v>
      </c>
      <c r="C160" s="37" t="s">
        <v>772</v>
      </c>
    </row>
    <row r="161" spans="1:3">
      <c r="A161" s="47">
        <v>496060</v>
      </c>
      <c r="B161" s="36" t="s">
        <v>773</v>
      </c>
      <c r="C161" s="37" t="s">
        <v>774</v>
      </c>
    </row>
    <row r="162" spans="1:3">
      <c r="A162" s="35">
        <v>496061</v>
      </c>
      <c r="B162" s="36" t="s">
        <v>775</v>
      </c>
      <c r="C162" s="37" t="s">
        <v>776</v>
      </c>
    </row>
    <row r="163" spans="1:3">
      <c r="A163" s="35">
        <v>496062</v>
      </c>
      <c r="B163" s="36" t="s">
        <v>777</v>
      </c>
      <c r="C163" s="37" t="s">
        <v>778</v>
      </c>
    </row>
    <row r="164" spans="1:3">
      <c r="A164" s="35">
        <v>496063</v>
      </c>
      <c r="B164" s="36" t="s">
        <v>779</v>
      </c>
      <c r="C164" s="37" t="s">
        <v>780</v>
      </c>
    </row>
    <row r="165" spans="1:3">
      <c r="A165" s="35">
        <v>496064</v>
      </c>
      <c r="B165" s="36" t="s">
        <v>781</v>
      </c>
      <c r="C165" s="37" t="s">
        <v>782</v>
      </c>
    </row>
    <row r="166" spans="1:3">
      <c r="A166" s="35">
        <v>496065</v>
      </c>
      <c r="B166" s="36" t="s">
        <v>783</v>
      </c>
      <c r="C166" s="37" t="s">
        <v>784</v>
      </c>
    </row>
    <row r="167" spans="1:3">
      <c r="A167" s="35">
        <v>496066</v>
      </c>
      <c r="B167" s="36" t="s">
        <v>785</v>
      </c>
      <c r="C167" s="37" t="s">
        <v>786</v>
      </c>
    </row>
    <row r="168" spans="1:3">
      <c r="A168" s="35">
        <v>496067</v>
      </c>
      <c r="B168" s="36" t="s">
        <v>787</v>
      </c>
      <c r="C168" s="37" t="s">
        <v>788</v>
      </c>
    </row>
    <row r="169" spans="1:3">
      <c r="A169" s="35">
        <v>496068</v>
      </c>
      <c r="B169" s="36" t="s">
        <v>789</v>
      </c>
      <c r="C169" s="37" t="s">
        <v>790</v>
      </c>
    </row>
    <row r="170" spans="1:3">
      <c r="A170" s="35">
        <v>496069</v>
      </c>
      <c r="B170" s="36" t="s">
        <v>791</v>
      </c>
      <c r="C170" s="37" t="s">
        <v>792</v>
      </c>
    </row>
    <row r="171" spans="1:3">
      <c r="A171" s="35">
        <v>496070</v>
      </c>
      <c r="B171" s="36" t="s">
        <v>793</v>
      </c>
      <c r="C171" s="37" t="s">
        <v>794</v>
      </c>
    </row>
    <row r="172" spans="1:3">
      <c r="A172" s="35">
        <v>496071</v>
      </c>
      <c r="B172" s="36" t="s">
        <v>795</v>
      </c>
      <c r="C172" s="37" t="s">
        <v>796</v>
      </c>
    </row>
    <row r="173" spans="1:3">
      <c r="A173" s="35">
        <v>496072</v>
      </c>
      <c r="B173" s="36" t="s">
        <v>797</v>
      </c>
      <c r="C173" s="37" t="s">
        <v>798</v>
      </c>
    </row>
    <row r="174" spans="1:3">
      <c r="A174" s="35">
        <v>496073</v>
      </c>
      <c r="B174" s="36" t="s">
        <v>799</v>
      </c>
      <c r="C174" s="37" t="s">
        <v>800</v>
      </c>
    </row>
    <row r="175" spans="1:3">
      <c r="A175" s="35">
        <v>496074</v>
      </c>
      <c r="B175" s="36" t="s">
        <v>801</v>
      </c>
      <c r="C175" s="37" t="s">
        <v>802</v>
      </c>
    </row>
    <row r="176" spans="1:3">
      <c r="A176" s="35">
        <v>496075</v>
      </c>
      <c r="B176" s="36" t="s">
        <v>803</v>
      </c>
      <c r="C176" s="37" t="s">
        <v>804</v>
      </c>
    </row>
    <row r="177" spans="1:3">
      <c r="A177" s="35">
        <v>496076</v>
      </c>
      <c r="B177" s="36" t="s">
        <v>805</v>
      </c>
      <c r="C177" s="37" t="s">
        <v>806</v>
      </c>
    </row>
    <row r="178" spans="1:3">
      <c r="A178" s="35">
        <v>496077</v>
      </c>
      <c r="B178" s="36" t="s">
        <v>807</v>
      </c>
      <c r="C178" s="37" t="s">
        <v>808</v>
      </c>
    </row>
    <row r="179" spans="1:3">
      <c r="A179" s="35">
        <v>496078</v>
      </c>
      <c r="B179" s="36" t="s">
        <v>809</v>
      </c>
      <c r="C179" s="37" t="s">
        <v>810</v>
      </c>
    </row>
    <row r="180" spans="1:3">
      <c r="A180" s="35">
        <v>496079</v>
      </c>
      <c r="B180" s="36" t="s">
        <v>811</v>
      </c>
      <c r="C180" s="37" t="s">
        <v>812</v>
      </c>
    </row>
    <row r="181" spans="1:3">
      <c r="A181" s="35">
        <v>496080</v>
      </c>
      <c r="B181" s="36" t="s">
        <v>813</v>
      </c>
      <c r="C181" s="37" t="s">
        <v>814</v>
      </c>
    </row>
    <row r="182" spans="1:3">
      <c r="A182" s="36">
        <v>496081</v>
      </c>
      <c r="B182" s="36" t="s">
        <v>815</v>
      </c>
      <c r="C182" s="37" t="s">
        <v>816</v>
      </c>
    </row>
    <row r="183" spans="1:3">
      <c r="A183" s="36">
        <v>496082</v>
      </c>
      <c r="B183" s="36" t="s">
        <v>817</v>
      </c>
      <c r="C183" s="37" t="s">
        <v>818</v>
      </c>
    </row>
    <row r="184" spans="1:3">
      <c r="A184" s="36">
        <v>497001</v>
      </c>
      <c r="B184" s="36" t="s">
        <v>819</v>
      </c>
      <c r="C184" s="37" t="s">
        <v>820</v>
      </c>
    </row>
    <row r="185" spans="1:3">
      <c r="A185" s="36">
        <v>497003</v>
      </c>
      <c r="B185" s="36" t="s">
        <v>821</v>
      </c>
      <c r="C185" s="37" t="s">
        <v>822</v>
      </c>
    </row>
    <row r="186" spans="1:3">
      <c r="A186" s="36">
        <v>497004</v>
      </c>
      <c r="B186" s="36" t="s">
        <v>823</v>
      </c>
      <c r="C186" s="37" t="s">
        <v>824</v>
      </c>
    </row>
    <row r="187" spans="1:3">
      <c r="A187" s="36">
        <v>497007</v>
      </c>
      <c r="B187" s="36" t="s">
        <v>825</v>
      </c>
      <c r="C187" s="37" t="s">
        <v>826</v>
      </c>
    </row>
    <row r="188" spans="1:3" ht="15" thickBot="1">
      <c r="A188" s="53">
        <v>497010</v>
      </c>
      <c r="B188" s="53" t="s">
        <v>827</v>
      </c>
      <c r="C188" s="54" t="s">
        <v>828</v>
      </c>
    </row>
  </sheetData>
  <mergeCells count="4">
    <mergeCell ref="A1:C1"/>
    <mergeCell ref="D1:F1"/>
    <mergeCell ref="G1:I1"/>
    <mergeCell ref="J1:L1"/>
  </mergeCells>
  <phoneticPr fontId="5"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申し込み</vt:lpstr>
      <vt:lpstr>所属コード</vt:lpstr>
      <vt:lpstr>申し込み!Print_Area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岸本忠雅</dc:creator>
  <cp:lastModifiedBy>久人 矢野</cp:lastModifiedBy>
  <cp:lastPrinted>2019-03-16T05:18:32Z</cp:lastPrinted>
  <dcterms:created xsi:type="dcterms:W3CDTF">2016-08-14T05:37:18Z</dcterms:created>
  <dcterms:modified xsi:type="dcterms:W3CDTF">2024-08-24T06:20:03Z</dcterms:modified>
</cp:coreProperties>
</file>